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99年2季文教 " sheetId="1" r:id="rId1"/>
  </sheets>
  <definedNames>
    <definedName name="_xlnm.Print_Titles" localSheetId="0">'99年2季文教 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3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3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1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2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1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2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4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4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M4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K4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<sst xmlns="http://schemas.openxmlformats.org/spreadsheetml/2006/main" count="286" uniqueCount="146">
  <si>
    <t>補助事項或用途</t>
  </si>
  <si>
    <t>補助計畫案總經費及分攤情形</t>
  </si>
  <si>
    <t>撥款情形</t>
  </si>
  <si>
    <t>是否應編製會計報告或收支清單</t>
  </si>
  <si>
    <t>原紿憑證送審計機關</t>
  </si>
  <si>
    <t>本機關補助金額</t>
  </si>
  <si>
    <t>他機關補助金額</t>
  </si>
  <si>
    <t>團體或私人自付金額</t>
  </si>
  <si>
    <t>合計</t>
  </si>
  <si>
    <t>本季撥款情形</t>
  </si>
  <si>
    <t>截至本季累計撥款金額</t>
  </si>
  <si>
    <t>是</t>
  </si>
  <si>
    <t>否</t>
  </si>
  <si>
    <t>審計機關核准日期文號</t>
  </si>
  <si>
    <t>主辦會計</t>
  </si>
  <si>
    <t>工作計畫合計</t>
  </si>
  <si>
    <t>承辦人</t>
  </si>
  <si>
    <t>ˇ</t>
  </si>
  <si>
    <t>註:1.依據審計部民國88年6月24日台審部法字第880037號令修正發布施行:審計機關審核私人領受公款補助辦法第四條。應填報本表。請併三月份、六月份、九月份、十二月份會計報告，遞送該管審計機關。</t>
  </si>
  <si>
    <r>
      <t xml:space="preserve">     </t>
    </r>
    <r>
      <rPr>
        <sz val="10"/>
        <rFont val="標楷體"/>
        <family val="4"/>
      </rPr>
      <t xml:space="preserve"> 2.同一工作計畫項下，不涉及多數機關分攤之私人領受生活津貼補助案件，可將補助金額，人數及申請案件數加總列示，例如於補助對象欄填列王永逸等9案計12人。其他補助案仍請逐案填列。</t>
    </r>
  </si>
  <si>
    <r>
      <t xml:space="preserve">        </t>
    </r>
    <r>
      <rPr>
        <sz val="12"/>
        <rFont val="標楷體"/>
        <family val="4"/>
      </rPr>
      <t>機關首長</t>
    </r>
  </si>
  <si>
    <t>推廣活動</t>
  </si>
  <si>
    <t>各機關公款補助團體私人情形季報表</t>
  </si>
  <si>
    <t>機關名稱：花蓮縣文化局</t>
  </si>
  <si>
    <r>
      <t xml:space="preserve">      </t>
    </r>
    <r>
      <rPr>
        <sz val="12"/>
        <rFont val="標楷體"/>
        <family val="4"/>
      </rPr>
      <t>單位：元</t>
    </r>
    <r>
      <rPr>
        <sz val="12"/>
        <rFont val="Times New Roman"/>
        <family val="1"/>
      </rPr>
      <t xml:space="preserve"> </t>
    </r>
  </si>
  <si>
    <r>
      <t>工作計畫科目名稱及預算數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僅列補助團體私人預算金額</t>
    </r>
    <r>
      <rPr>
        <sz val="10"/>
        <rFont val="Times New Roman"/>
        <family val="1"/>
      </rPr>
      <t>)</t>
    </r>
  </si>
  <si>
    <r>
      <t>補助對象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團體全銜或私人姓名</t>
    </r>
    <r>
      <rPr>
        <sz val="12"/>
        <rFont val="Times New Roman"/>
        <family val="1"/>
      </rPr>
      <t>)</t>
    </r>
  </si>
  <si>
    <t>分攤補助款機關名稱</t>
  </si>
  <si>
    <t>團體小計</t>
  </si>
  <si>
    <t>私人小計</t>
  </si>
  <si>
    <t>ˇ</t>
  </si>
  <si>
    <t>團體小計</t>
  </si>
  <si>
    <t>團體私人總合計</t>
  </si>
  <si>
    <t>行政管理</t>
  </si>
  <si>
    <t>楊炳輝</t>
  </si>
  <si>
    <t>開台第一戰史畫暨油畫創作展</t>
  </si>
  <si>
    <t>花蓮市公所20,000元</t>
  </si>
  <si>
    <t>花蓮縣壽豐鄉公所15,000元</t>
  </si>
  <si>
    <t>花蓮縣玉里鎮公所20,000元
台灣電力公司花蓮區營業處20,000元</t>
  </si>
  <si>
    <t>共有0案計0人</t>
  </si>
  <si>
    <t>科長</t>
  </si>
  <si>
    <t>退休人員春節慰問金</t>
  </si>
  <si>
    <t>邱創錦</t>
  </si>
  <si>
    <t>邱蘭瑛</t>
  </si>
  <si>
    <t>陶麗珠</t>
  </si>
  <si>
    <t>楊永德</t>
  </si>
  <si>
    <t>孫增益</t>
  </si>
  <si>
    <t>陳秀珍</t>
  </si>
  <si>
    <t>陳雅慧</t>
  </si>
  <si>
    <t>李菊</t>
  </si>
  <si>
    <t>潘建憲</t>
  </si>
  <si>
    <t>李瑞珠</t>
  </si>
  <si>
    <t>假日文化廣場-又見陶然展演</t>
  </si>
  <si>
    <t>花蓮縣陶然雅樂協會</t>
  </si>
  <si>
    <t>假日文化廣場-2010墨采迎春書法聯展活動</t>
  </si>
  <si>
    <t>花蓮縣書法學會</t>
  </si>
  <si>
    <t>假日文化廣場-慶祝99年元宵節猜燈謎聯歡晚會活動</t>
  </si>
  <si>
    <t>花蓮縣壽豐鄉豐山社區發展協會</t>
  </si>
  <si>
    <t>假日文化廣場-2010春之饗宴活動</t>
  </si>
  <si>
    <t>花蓮兒童舞蹈劇坊</t>
  </si>
  <si>
    <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</si>
  <si>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t>邱創錦</t>
  </si>
  <si>
    <t>邱蘭瑛</t>
  </si>
  <si>
    <t>陶麗珠</t>
  </si>
  <si>
    <t>楊永德</t>
  </si>
  <si>
    <t>孫增益</t>
  </si>
  <si>
    <t>陳秀珍</t>
  </si>
  <si>
    <t>陳雅慧</t>
  </si>
  <si>
    <t>李菊</t>
  </si>
  <si>
    <t>潘建憲</t>
  </si>
  <si>
    <t>李瑞珠</t>
  </si>
  <si>
    <t>共有2案計10人</t>
  </si>
  <si>
    <t>共有1案</t>
  </si>
  <si>
    <t>博物管理</t>
  </si>
  <si>
    <t>退休人員端午節慰問金</t>
  </si>
  <si>
    <t>形色-賴仲愷師生展</t>
  </si>
  <si>
    <t>賴仲愷</t>
  </si>
  <si>
    <t>花蓮縣美術協會99年會員作品聯展</t>
  </si>
  <si>
    <t>花蓮縣美術協會</t>
  </si>
  <si>
    <t>99年新故鄉社區營造第二期計畫-福興社區基礎調查計畫</t>
  </si>
  <si>
    <t>99年新故鄉社區營造第二期計畫-巫醫祭</t>
  </si>
  <si>
    <t>假日文化廣場-夏日午後花蓮港活動</t>
  </si>
  <si>
    <t>99年新故鄉社區營造第二期計畫-縱谷西拉雅</t>
  </si>
  <si>
    <t>99年新故鄉社區營造第二期計畫-中橫西寶社區文化深耕計畫</t>
  </si>
  <si>
    <t>99年新故鄉社區營造第二期計畫-會社工的悲喜曲</t>
  </si>
  <si>
    <t>99年新故鄉社區營造第二期計畫-文化深耕培土</t>
  </si>
  <si>
    <t>99年新故鄉社區營造第二期計畫-綠色生活我的家</t>
  </si>
  <si>
    <t>99年新故鄉社區營造第二期計畫-藝起樂陶陶</t>
  </si>
  <si>
    <t>99年新故鄉社區營造第二期計畫-十七年影像十七年夢</t>
  </si>
  <si>
    <t>99年新故鄉社區營造第二期計畫-『玩木‧玩家‧頑童』－社區藝起動起來</t>
  </si>
  <si>
    <t>99年新故鄉社區營造第二期計畫-故事志工種子培訓營</t>
  </si>
  <si>
    <t>99年新故鄉社區營造第二期計畫-Amis把鬧（Ba-naw）樂團</t>
  </si>
  <si>
    <t>99年新故鄉社區營造第二期計畫-開心田園-長橋樂活之旅</t>
  </si>
  <si>
    <t>99年新故鄉社區營造第二期計畫-活力陶璞閣志工團隊</t>
  </si>
  <si>
    <t>99年新故鄉社區營造第二期計畫-蛻變中的傳統漁村-七星潭人文全紀錄</t>
  </si>
  <si>
    <t>99年新故鄉社區營造第二期計畫-煙窗下的故事</t>
  </si>
  <si>
    <t>99年新故鄉社區營造第二期計畫-大家來寫竹田史</t>
  </si>
  <si>
    <t>99年新故鄉社區營造第二期計畫-原音重現-部落歌謠採集計畫</t>
  </si>
  <si>
    <t>99年新故鄉社區營造第二期計畫-撒噶邦人文教育計畫</t>
  </si>
  <si>
    <t>99年新故鄉社區營造第二期計畫-留住一道彩虹</t>
  </si>
  <si>
    <t>99年新故鄉社區營造第二期計畫-我們的家鄉我們的故事</t>
  </si>
  <si>
    <t>99年新故鄉社區營造第二期計畫-社區研習活動-裁縫技能研習</t>
  </si>
  <si>
    <t>99年新故鄉社區營造第二期計畫-山峽谷浴</t>
  </si>
  <si>
    <t>99年新故鄉社區營造第二期計畫-漫遊秀林</t>
  </si>
  <si>
    <t>99年新故鄉社區營造第二期計畫-輕騎探蜆</t>
  </si>
  <si>
    <t>99年新故鄉社區營造第二期計畫-馬太鞍趴趴走</t>
  </si>
  <si>
    <t>99年新故鄉社區營造第二期計畫-花蓮市主安社區營造點計畫</t>
  </si>
  <si>
    <t>大和蔗工的厝發展協會</t>
  </si>
  <si>
    <t>富源社區發展協會</t>
  </si>
  <si>
    <t>民生社區發展協會</t>
  </si>
  <si>
    <t>花蓮縣生活創意美學協會</t>
  </si>
  <si>
    <t>紅葉社區發展協會</t>
  </si>
  <si>
    <t>池南社區發展協會</t>
  </si>
  <si>
    <t>長橋社區發展協會</t>
  </si>
  <si>
    <t>花蓮縣秀林鄉部落特色產業文化休閒發展協會</t>
  </si>
  <si>
    <t>竹田社區發展協會</t>
  </si>
  <si>
    <t>山里社區發展協會</t>
  </si>
  <si>
    <t>共和社區發展協會</t>
  </si>
  <si>
    <t>紅葉社區發展協會</t>
  </si>
  <si>
    <t>秀林鄉部落特色產業文化休閒發展協會</t>
  </si>
  <si>
    <t>花蓮縣光復鄉馬太鞍部落生態文化產業發展協會</t>
  </si>
  <si>
    <t>補助蔡政達師生國畫聯展</t>
  </si>
  <si>
    <t>蔡政達</t>
  </si>
  <si>
    <t>共有3案計3人</t>
  </si>
  <si>
    <t>共有4案計3人</t>
  </si>
  <si>
    <t>推廣活動</t>
  </si>
  <si>
    <t>共有33案</t>
  </si>
  <si>
    <r>
      <t>共有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案計</t>
    </r>
    <r>
      <rPr>
        <sz val="10"/>
        <rFont val="Times New Roman"/>
        <family val="1"/>
      </rPr>
      <t>0</t>
    </r>
    <r>
      <rPr>
        <sz val="10"/>
        <rFont val="標楷體"/>
        <family val="4"/>
      </rPr>
      <t>人</t>
    </r>
  </si>
  <si>
    <t>共有5案計13人</t>
  </si>
  <si>
    <r>
      <t>共有</t>
    </r>
    <r>
      <rPr>
        <sz val="10"/>
        <rFont val="Times New Roman"/>
        <family val="1"/>
      </rPr>
      <t>38</t>
    </r>
    <r>
      <rPr>
        <sz val="10"/>
        <rFont val="標楷體"/>
        <family val="4"/>
      </rPr>
      <t>案計</t>
    </r>
    <r>
      <rPr>
        <sz val="10"/>
        <rFont val="Times New Roman"/>
        <family val="1"/>
      </rPr>
      <t>13</t>
    </r>
    <r>
      <rPr>
        <sz val="10"/>
        <rFont val="標楷體"/>
        <family val="4"/>
      </rPr>
      <t>人</t>
    </r>
  </si>
  <si>
    <t>花蓮縣珍玩家文化藝術創意產業協進會</t>
  </si>
  <si>
    <t>99年新故鄉社區營造第二期計畫-現代桃花源社區導影</t>
  </si>
  <si>
    <t>中橫休閒觀光發展促進會</t>
  </si>
  <si>
    <t>都魯彎文教協會</t>
  </si>
  <si>
    <t>碧雲莊社區發展協會</t>
  </si>
  <si>
    <t>富里鄉平埔協會</t>
  </si>
  <si>
    <t>民政社區發展協會</t>
  </si>
  <si>
    <t>噶瑪蘭族發展協會</t>
  </si>
  <si>
    <t>七星潭社區發展協會</t>
  </si>
  <si>
    <t>大進社區發展協會</t>
  </si>
  <si>
    <t>福興社區發展協會</t>
  </si>
  <si>
    <t>豐南社區發展協會</t>
  </si>
  <si>
    <t>撒噶邦人文教育促進會</t>
  </si>
  <si>
    <t>綠野香坡農村發展協會</t>
  </si>
  <si>
    <t>花蓮縣養殖漁業生產區發展協會</t>
  </si>
  <si>
    <t>主安社區發展協會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</si>
</sst>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</numFmts>
  <fonts count="20">
    <font>
      <sz val="12"/>
      <name val="新細明體"/>
      <family val="1"/>
    </font>
    <font>
      <u val="single"/>
      <sz val="1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16"/>
      <name val="標楷體"/>
      <family val="4"/>
    </font>
    <font>
      <sz val="10"/>
      <color indexed="16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7" fontId="4" fillId="0" borderId="3" xfId="15" applyNumberFormat="1" applyFont="1" applyBorder="1" applyAlignment="1">
      <alignment vertical="center" wrapText="1"/>
    </xf>
    <xf numFmtId="177" fontId="4" fillId="0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176" fontId="6" fillId="2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distributed" wrapText="1"/>
    </xf>
    <xf numFmtId="176" fontId="16" fillId="0" borderId="1" xfId="0" applyNumberFormat="1" applyFont="1" applyBorder="1" applyAlignment="1">
      <alignment horizontal="right"/>
    </xf>
    <xf numFmtId="176" fontId="15" fillId="0" borderId="1" xfId="0" applyNumberFormat="1" applyFont="1" applyBorder="1" applyAlignment="1">
      <alignment horizontal="right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76" fontId="8" fillId="0" borderId="1" xfId="0" applyNumberFormat="1" applyFont="1" applyBorder="1" applyAlignment="1">
      <alignment horizontal="distributed"/>
    </xf>
    <xf numFmtId="176" fontId="5" fillId="0" borderId="1" xfId="0" applyNumberFormat="1" applyFont="1" applyBorder="1" applyAlignment="1">
      <alignment horizontal="right"/>
    </xf>
    <xf numFmtId="176" fontId="1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distributed" wrapText="1"/>
    </xf>
    <xf numFmtId="0" fontId="1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76" fontId="18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 topLeftCell="B3">
      <pane ySplit="1890" topLeftCell="BM97" activePane="bottomLeft" state="split"/>
      <selection pane="topLeft" activeCell="A3" sqref="A1:H16384"/>
      <selection pane="bottomLeft" activeCell="C103" sqref="C103"/>
    </sheetView>
  </sheetViews>
  <sheetFormatPr defaultColWidth="9.00390625" defaultRowHeight="16.5"/>
  <cols>
    <col min="1" max="1" width="16.625" style="1" customWidth="1"/>
    <col min="2" max="3" width="25.625" style="1" customWidth="1"/>
    <col min="4" max="9" width="10.625" style="1" customWidth="1"/>
    <col min="10" max="10" width="25.625" style="1" customWidth="1"/>
    <col min="11" max="14" width="5.625" style="1" customWidth="1"/>
    <col min="15" max="15" width="7.875" style="1" customWidth="1"/>
    <col min="16" max="16384" width="9.00390625" style="1" customWidth="1"/>
  </cols>
  <sheetData>
    <row r="1" spans="1:15" ht="21.7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2" ht="16.5">
      <c r="A3" s="1" t="s">
        <v>23</v>
      </c>
      <c r="L3" s="2" t="s">
        <v>24</v>
      </c>
    </row>
    <row r="4" spans="1:15" ht="24.75" customHeight="1">
      <c r="A4" s="53" t="s">
        <v>25</v>
      </c>
      <c r="B4" s="54" t="s">
        <v>0</v>
      </c>
      <c r="C4" s="54" t="s">
        <v>26</v>
      </c>
      <c r="D4" s="54" t="s">
        <v>1</v>
      </c>
      <c r="E4" s="54"/>
      <c r="F4" s="54"/>
      <c r="G4" s="54"/>
      <c r="H4" s="54" t="s">
        <v>2</v>
      </c>
      <c r="I4" s="54"/>
      <c r="J4" s="55" t="s">
        <v>27</v>
      </c>
      <c r="K4" s="57" t="s">
        <v>3</v>
      </c>
      <c r="L4" s="57"/>
      <c r="M4" s="58" t="s">
        <v>4</v>
      </c>
      <c r="N4" s="58"/>
      <c r="O4" s="58"/>
    </row>
    <row r="5" spans="1:15" ht="33.75" customHeight="1">
      <c r="A5" s="53"/>
      <c r="B5" s="54"/>
      <c r="C5" s="54"/>
      <c r="D5" s="3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56"/>
      <c r="K5" s="5" t="s">
        <v>11</v>
      </c>
      <c r="L5" s="5" t="s">
        <v>12</v>
      </c>
      <c r="M5" s="5" t="s">
        <v>11</v>
      </c>
      <c r="N5" s="5" t="s">
        <v>12</v>
      </c>
      <c r="O5" s="6" t="s">
        <v>13</v>
      </c>
    </row>
    <row r="6" spans="1:15" ht="21.75" customHeight="1">
      <c r="A6" s="59" t="s">
        <v>33</v>
      </c>
      <c r="B6" s="30" t="s">
        <v>41</v>
      </c>
      <c r="C6" s="32" t="s">
        <v>42</v>
      </c>
      <c r="D6" s="36">
        <v>2000</v>
      </c>
      <c r="E6" s="37"/>
      <c r="F6" s="42"/>
      <c r="G6" s="33">
        <f>SUM(D6:F6)</f>
        <v>2000</v>
      </c>
      <c r="H6" s="33">
        <v>2000</v>
      </c>
      <c r="I6" s="33">
        <v>2000</v>
      </c>
      <c r="J6" s="3"/>
      <c r="K6" s="34" t="s">
        <v>17</v>
      </c>
      <c r="L6" s="29"/>
      <c r="M6" s="34" t="s">
        <v>17</v>
      </c>
      <c r="N6" s="5"/>
      <c r="O6" s="8"/>
    </row>
    <row r="7" spans="1:15" ht="21.75" customHeight="1">
      <c r="A7" s="60"/>
      <c r="B7" s="30" t="s">
        <v>41</v>
      </c>
      <c r="C7" s="45" t="s">
        <v>43</v>
      </c>
      <c r="D7" s="36">
        <v>2000</v>
      </c>
      <c r="E7" s="37"/>
      <c r="F7" s="42"/>
      <c r="G7" s="33">
        <f aca="true" t="shared" si="0" ref="G7:G25">SUM(D7:F7)</f>
        <v>2000</v>
      </c>
      <c r="H7" s="33">
        <v>2000</v>
      </c>
      <c r="I7" s="33">
        <v>2000</v>
      </c>
      <c r="J7" s="3"/>
      <c r="K7" s="34" t="s">
        <v>17</v>
      </c>
      <c r="L7" s="29"/>
      <c r="M7" s="34" t="s">
        <v>17</v>
      </c>
      <c r="N7" s="5"/>
      <c r="O7" s="8"/>
    </row>
    <row r="8" spans="1:15" ht="21.75" customHeight="1">
      <c r="A8" s="60"/>
      <c r="B8" s="30" t="s">
        <v>41</v>
      </c>
      <c r="C8" s="45" t="s">
        <v>44</v>
      </c>
      <c r="D8" s="36">
        <v>2000</v>
      </c>
      <c r="E8" s="37"/>
      <c r="F8" s="42"/>
      <c r="G8" s="33">
        <f t="shared" si="0"/>
        <v>2000</v>
      </c>
      <c r="H8" s="33">
        <v>2000</v>
      </c>
      <c r="I8" s="33">
        <v>2000</v>
      </c>
      <c r="J8" s="3"/>
      <c r="K8" s="34" t="s">
        <v>17</v>
      </c>
      <c r="L8" s="29"/>
      <c r="M8" s="34" t="s">
        <v>17</v>
      </c>
      <c r="N8" s="5"/>
      <c r="O8" s="8"/>
    </row>
    <row r="9" spans="1:15" ht="21.75" customHeight="1">
      <c r="A9" s="60"/>
      <c r="B9" s="30" t="s">
        <v>41</v>
      </c>
      <c r="C9" s="32" t="s">
        <v>45</v>
      </c>
      <c r="D9" s="36">
        <v>2000</v>
      </c>
      <c r="E9" s="37"/>
      <c r="F9" s="42"/>
      <c r="G9" s="33">
        <f t="shared" si="0"/>
        <v>2000</v>
      </c>
      <c r="H9" s="33">
        <v>2000</v>
      </c>
      <c r="I9" s="33">
        <v>2000</v>
      </c>
      <c r="J9" s="3"/>
      <c r="K9" s="34" t="s">
        <v>17</v>
      </c>
      <c r="L9" s="29"/>
      <c r="M9" s="34" t="s">
        <v>17</v>
      </c>
      <c r="N9" s="5"/>
      <c r="O9" s="8"/>
    </row>
    <row r="10" spans="1:15" ht="21.75" customHeight="1">
      <c r="A10" s="60"/>
      <c r="B10" s="30" t="s">
        <v>41</v>
      </c>
      <c r="C10" s="32" t="s">
        <v>46</v>
      </c>
      <c r="D10" s="36">
        <v>2000</v>
      </c>
      <c r="E10" s="37"/>
      <c r="F10" s="42"/>
      <c r="G10" s="33">
        <f t="shared" si="0"/>
        <v>2000</v>
      </c>
      <c r="H10" s="33">
        <v>2000</v>
      </c>
      <c r="I10" s="33">
        <v>2000</v>
      </c>
      <c r="J10" s="3"/>
      <c r="K10" s="34" t="s">
        <v>17</v>
      </c>
      <c r="L10" s="29"/>
      <c r="M10" s="34" t="s">
        <v>17</v>
      </c>
      <c r="N10" s="5"/>
      <c r="O10" s="8"/>
    </row>
    <row r="11" spans="1:15" ht="21.75" customHeight="1">
      <c r="A11" s="60"/>
      <c r="B11" s="30" t="s">
        <v>41</v>
      </c>
      <c r="C11" s="32" t="s">
        <v>47</v>
      </c>
      <c r="D11" s="36">
        <v>2000</v>
      </c>
      <c r="E11" s="36"/>
      <c r="F11" s="33"/>
      <c r="G11" s="33">
        <f t="shared" si="0"/>
        <v>2000</v>
      </c>
      <c r="H11" s="33">
        <v>2000</v>
      </c>
      <c r="I11" s="33">
        <v>2000</v>
      </c>
      <c r="J11" s="3"/>
      <c r="K11" s="34" t="s">
        <v>17</v>
      </c>
      <c r="L11" s="29"/>
      <c r="M11" s="34" t="s">
        <v>17</v>
      </c>
      <c r="N11" s="5"/>
      <c r="O11" s="8"/>
    </row>
    <row r="12" spans="1:15" ht="21.75" customHeight="1">
      <c r="A12" s="60"/>
      <c r="B12" s="30" t="s">
        <v>41</v>
      </c>
      <c r="C12" s="32" t="s">
        <v>48</v>
      </c>
      <c r="D12" s="36">
        <v>2000</v>
      </c>
      <c r="E12" s="36"/>
      <c r="F12" s="33"/>
      <c r="G12" s="33">
        <f t="shared" si="0"/>
        <v>2000</v>
      </c>
      <c r="H12" s="33">
        <v>2000</v>
      </c>
      <c r="I12" s="33">
        <v>2000</v>
      </c>
      <c r="J12" s="3"/>
      <c r="K12" s="34" t="s">
        <v>17</v>
      </c>
      <c r="L12" s="29"/>
      <c r="M12" s="34" t="s">
        <v>17</v>
      </c>
      <c r="N12" s="5"/>
      <c r="O12" s="8"/>
    </row>
    <row r="13" spans="1:15" ht="21.75" customHeight="1">
      <c r="A13" s="60"/>
      <c r="B13" s="30" t="s">
        <v>41</v>
      </c>
      <c r="C13" s="32" t="s">
        <v>49</v>
      </c>
      <c r="D13" s="36">
        <v>2000</v>
      </c>
      <c r="E13" s="37"/>
      <c r="F13" s="42"/>
      <c r="G13" s="33">
        <f t="shared" si="0"/>
        <v>2000</v>
      </c>
      <c r="H13" s="33">
        <v>2000</v>
      </c>
      <c r="I13" s="33">
        <v>2000</v>
      </c>
      <c r="J13" s="3"/>
      <c r="K13" s="34" t="s">
        <v>17</v>
      </c>
      <c r="L13" s="29"/>
      <c r="M13" s="34" t="s">
        <v>17</v>
      </c>
      <c r="N13" s="5"/>
      <c r="O13" s="8"/>
    </row>
    <row r="14" spans="1:15" ht="21.75" customHeight="1">
      <c r="A14" s="60"/>
      <c r="B14" s="30" t="s">
        <v>41</v>
      </c>
      <c r="C14" s="39" t="s">
        <v>50</v>
      </c>
      <c r="D14" s="36">
        <v>2000</v>
      </c>
      <c r="E14" s="43"/>
      <c r="F14" s="44"/>
      <c r="G14" s="33">
        <f t="shared" si="0"/>
        <v>2000</v>
      </c>
      <c r="H14" s="33">
        <v>2000</v>
      </c>
      <c r="I14" s="33">
        <v>2000</v>
      </c>
      <c r="J14" s="3"/>
      <c r="K14" s="34" t="s">
        <v>17</v>
      </c>
      <c r="L14" s="29"/>
      <c r="M14" s="34" t="s">
        <v>17</v>
      </c>
      <c r="N14" s="5"/>
      <c r="O14" s="8"/>
    </row>
    <row r="15" spans="1:15" ht="21.75" customHeight="1">
      <c r="A15" s="60"/>
      <c r="B15" s="30" t="s">
        <v>41</v>
      </c>
      <c r="C15" s="39" t="s">
        <v>51</v>
      </c>
      <c r="D15" s="36">
        <v>2000</v>
      </c>
      <c r="E15" s="43"/>
      <c r="F15" s="44"/>
      <c r="G15" s="33">
        <f t="shared" si="0"/>
        <v>2000</v>
      </c>
      <c r="H15" s="33">
        <v>2000</v>
      </c>
      <c r="I15" s="33">
        <v>2000</v>
      </c>
      <c r="J15" s="3"/>
      <c r="K15" s="34" t="s">
        <v>17</v>
      </c>
      <c r="L15" s="29"/>
      <c r="M15" s="34" t="s">
        <v>17</v>
      </c>
      <c r="N15" s="5"/>
      <c r="O15" s="8"/>
    </row>
    <row r="16" spans="1:15" ht="21.75" customHeight="1">
      <c r="A16" s="60"/>
      <c r="B16" s="30" t="s">
        <v>74</v>
      </c>
      <c r="C16" s="32" t="s">
        <v>61</v>
      </c>
      <c r="D16" s="36">
        <v>2000</v>
      </c>
      <c r="E16" s="44"/>
      <c r="F16" s="44"/>
      <c r="G16" s="33">
        <f t="shared" si="0"/>
        <v>2000</v>
      </c>
      <c r="H16" s="36">
        <v>2000</v>
      </c>
      <c r="I16" s="36">
        <v>2000</v>
      </c>
      <c r="J16" s="3"/>
      <c r="K16" s="34" t="s">
        <v>17</v>
      </c>
      <c r="L16" s="29"/>
      <c r="M16" s="34" t="s">
        <v>17</v>
      </c>
      <c r="N16" s="5"/>
      <c r="O16" s="8"/>
    </row>
    <row r="17" spans="1:15" ht="21.75" customHeight="1">
      <c r="A17" s="60"/>
      <c r="B17" s="30" t="s">
        <v>74</v>
      </c>
      <c r="C17" s="45" t="s">
        <v>62</v>
      </c>
      <c r="D17" s="36">
        <v>2000</v>
      </c>
      <c r="E17" s="44"/>
      <c r="F17" s="44"/>
      <c r="G17" s="33">
        <f t="shared" si="0"/>
        <v>2000</v>
      </c>
      <c r="H17" s="36">
        <v>2000</v>
      </c>
      <c r="I17" s="36">
        <v>2000</v>
      </c>
      <c r="J17" s="3"/>
      <c r="K17" s="34" t="s">
        <v>17</v>
      </c>
      <c r="L17" s="29"/>
      <c r="M17" s="34" t="s">
        <v>17</v>
      </c>
      <c r="N17" s="5"/>
      <c r="O17" s="8"/>
    </row>
    <row r="18" spans="1:15" ht="21.75" customHeight="1">
      <c r="A18" s="60"/>
      <c r="B18" s="30" t="s">
        <v>74</v>
      </c>
      <c r="C18" s="45" t="s">
        <v>63</v>
      </c>
      <c r="D18" s="36">
        <v>2000</v>
      </c>
      <c r="E18" s="44"/>
      <c r="F18" s="44"/>
      <c r="G18" s="33">
        <f t="shared" si="0"/>
        <v>2000</v>
      </c>
      <c r="H18" s="36">
        <v>2000</v>
      </c>
      <c r="I18" s="36">
        <v>2000</v>
      </c>
      <c r="J18" s="3"/>
      <c r="K18" s="34" t="s">
        <v>17</v>
      </c>
      <c r="L18" s="29"/>
      <c r="M18" s="34" t="s">
        <v>17</v>
      </c>
      <c r="N18" s="5"/>
      <c r="O18" s="8"/>
    </row>
    <row r="19" spans="1:15" ht="21.75" customHeight="1">
      <c r="A19" s="60"/>
      <c r="B19" s="30" t="s">
        <v>74</v>
      </c>
      <c r="C19" s="32" t="s">
        <v>64</v>
      </c>
      <c r="D19" s="36">
        <v>2000</v>
      </c>
      <c r="E19" s="42"/>
      <c r="F19" s="42"/>
      <c r="G19" s="33">
        <f t="shared" si="0"/>
        <v>2000</v>
      </c>
      <c r="H19" s="36">
        <v>2000</v>
      </c>
      <c r="I19" s="36">
        <v>2000</v>
      </c>
      <c r="J19" s="3"/>
      <c r="K19" s="34" t="s">
        <v>17</v>
      </c>
      <c r="L19" s="29"/>
      <c r="M19" s="34" t="s">
        <v>17</v>
      </c>
      <c r="N19" s="5"/>
      <c r="O19" s="8"/>
    </row>
    <row r="20" spans="1:15" ht="21.75" customHeight="1">
      <c r="A20" s="60"/>
      <c r="B20" s="30" t="s">
        <v>74</v>
      </c>
      <c r="C20" s="32" t="s">
        <v>65</v>
      </c>
      <c r="D20" s="36">
        <v>2000</v>
      </c>
      <c r="E20" s="42"/>
      <c r="F20" s="42"/>
      <c r="G20" s="33">
        <f t="shared" si="0"/>
        <v>2000</v>
      </c>
      <c r="H20" s="36">
        <v>2000</v>
      </c>
      <c r="I20" s="36">
        <v>2000</v>
      </c>
      <c r="J20" s="3"/>
      <c r="K20" s="34" t="s">
        <v>17</v>
      </c>
      <c r="L20" s="29"/>
      <c r="M20" s="34" t="s">
        <v>17</v>
      </c>
      <c r="N20" s="5"/>
      <c r="O20" s="8"/>
    </row>
    <row r="21" spans="1:15" ht="21.75" customHeight="1">
      <c r="A21" s="60"/>
      <c r="B21" s="30" t="s">
        <v>74</v>
      </c>
      <c r="C21" s="32" t="s">
        <v>66</v>
      </c>
      <c r="D21" s="36">
        <v>2000</v>
      </c>
      <c r="E21" s="42"/>
      <c r="F21" s="42"/>
      <c r="G21" s="33">
        <f t="shared" si="0"/>
        <v>2000</v>
      </c>
      <c r="H21" s="36">
        <v>2000</v>
      </c>
      <c r="I21" s="36">
        <v>2000</v>
      </c>
      <c r="J21" s="3"/>
      <c r="K21" s="34" t="s">
        <v>17</v>
      </c>
      <c r="L21" s="29"/>
      <c r="M21" s="34" t="s">
        <v>17</v>
      </c>
      <c r="N21" s="5"/>
      <c r="O21" s="8"/>
    </row>
    <row r="22" spans="1:15" ht="21.75" customHeight="1">
      <c r="A22" s="60"/>
      <c r="B22" s="30" t="s">
        <v>74</v>
      </c>
      <c r="C22" s="32" t="s">
        <v>67</v>
      </c>
      <c r="D22" s="36">
        <v>2000</v>
      </c>
      <c r="E22" s="42"/>
      <c r="F22" s="42"/>
      <c r="G22" s="33">
        <f t="shared" si="0"/>
        <v>2000</v>
      </c>
      <c r="H22" s="36">
        <v>2000</v>
      </c>
      <c r="I22" s="36">
        <v>2000</v>
      </c>
      <c r="J22" s="3"/>
      <c r="K22" s="34" t="s">
        <v>17</v>
      </c>
      <c r="L22" s="29"/>
      <c r="M22" s="34" t="s">
        <v>17</v>
      </c>
      <c r="N22" s="5"/>
      <c r="O22" s="8"/>
    </row>
    <row r="23" spans="1:15" ht="21.75" customHeight="1">
      <c r="A23" s="60"/>
      <c r="B23" s="30" t="s">
        <v>74</v>
      </c>
      <c r="C23" s="32" t="s">
        <v>68</v>
      </c>
      <c r="D23" s="36">
        <v>2000</v>
      </c>
      <c r="E23" s="42"/>
      <c r="F23" s="42"/>
      <c r="G23" s="33">
        <f t="shared" si="0"/>
        <v>2000</v>
      </c>
      <c r="H23" s="36">
        <v>2000</v>
      </c>
      <c r="I23" s="36">
        <v>2000</v>
      </c>
      <c r="J23" s="3"/>
      <c r="K23" s="34" t="s">
        <v>17</v>
      </c>
      <c r="L23" s="29"/>
      <c r="M23" s="34" t="s">
        <v>17</v>
      </c>
      <c r="N23" s="5"/>
      <c r="O23" s="8"/>
    </row>
    <row r="24" spans="1:15" ht="21.75" customHeight="1">
      <c r="A24" s="60"/>
      <c r="B24" s="30" t="s">
        <v>74</v>
      </c>
      <c r="C24" s="39" t="s">
        <v>69</v>
      </c>
      <c r="D24" s="36">
        <v>2000</v>
      </c>
      <c r="E24" s="33"/>
      <c r="F24" s="33"/>
      <c r="G24" s="33">
        <f t="shared" si="0"/>
        <v>2000</v>
      </c>
      <c r="H24" s="36">
        <v>2000</v>
      </c>
      <c r="I24" s="36">
        <v>2000</v>
      </c>
      <c r="J24" s="3"/>
      <c r="K24" s="34" t="s">
        <v>17</v>
      </c>
      <c r="L24" s="29"/>
      <c r="M24" s="34" t="s">
        <v>17</v>
      </c>
      <c r="N24" s="5"/>
      <c r="O24" s="8"/>
    </row>
    <row r="25" spans="1:15" ht="21.75" customHeight="1">
      <c r="A25" s="60"/>
      <c r="B25" s="30" t="s">
        <v>74</v>
      </c>
      <c r="C25" s="39" t="s">
        <v>70</v>
      </c>
      <c r="D25" s="36">
        <v>2000</v>
      </c>
      <c r="E25" s="42"/>
      <c r="F25" s="42"/>
      <c r="G25" s="33">
        <f t="shared" si="0"/>
        <v>2000</v>
      </c>
      <c r="H25" s="36">
        <v>2000</v>
      </c>
      <c r="I25" s="36">
        <v>2000</v>
      </c>
      <c r="J25" s="3"/>
      <c r="K25" s="34" t="s">
        <v>17</v>
      </c>
      <c r="L25" s="29"/>
      <c r="M25" s="34" t="s">
        <v>17</v>
      </c>
      <c r="N25" s="5"/>
      <c r="O25" s="8"/>
    </row>
    <row r="26" spans="1:15" ht="21.75" customHeight="1">
      <c r="A26" s="60"/>
      <c r="B26" s="30"/>
      <c r="C26" s="47"/>
      <c r="D26" s="10"/>
      <c r="E26" s="7"/>
      <c r="F26" s="7"/>
      <c r="G26" s="33"/>
      <c r="H26" s="33"/>
      <c r="I26" s="33"/>
      <c r="J26" s="3"/>
      <c r="K26" s="34"/>
      <c r="L26" s="29"/>
      <c r="M26" s="34"/>
      <c r="N26" s="5"/>
      <c r="O26" s="8"/>
    </row>
    <row r="27" spans="1:15" ht="21.75" customHeight="1">
      <c r="A27" s="60"/>
      <c r="B27" s="30"/>
      <c r="C27" s="31"/>
      <c r="D27" s="10"/>
      <c r="E27" s="7"/>
      <c r="F27" s="7"/>
      <c r="G27" s="33"/>
      <c r="H27" s="33"/>
      <c r="I27" s="33"/>
      <c r="J27" s="3"/>
      <c r="K27" s="34"/>
      <c r="L27" s="29"/>
      <c r="M27" s="34"/>
      <c r="N27" s="5"/>
      <c r="O27" s="8"/>
    </row>
    <row r="28" spans="1:15" ht="21.75" customHeight="1">
      <c r="A28" s="60"/>
      <c r="B28" s="30"/>
      <c r="C28" s="31"/>
      <c r="D28" s="10"/>
      <c r="E28" s="7"/>
      <c r="F28" s="7"/>
      <c r="G28" s="33"/>
      <c r="H28" s="33"/>
      <c r="I28" s="33"/>
      <c r="J28" s="3"/>
      <c r="K28" s="34"/>
      <c r="L28" s="29"/>
      <c r="M28" s="34"/>
      <c r="N28" s="5"/>
      <c r="O28" s="8"/>
    </row>
    <row r="29" spans="1:15" ht="21.75" customHeight="1">
      <c r="A29" s="60"/>
      <c r="B29" s="30"/>
      <c r="C29" s="31"/>
      <c r="D29" s="10"/>
      <c r="E29" s="7"/>
      <c r="F29" s="7"/>
      <c r="G29" s="33"/>
      <c r="H29" s="33"/>
      <c r="I29" s="33"/>
      <c r="J29" s="3"/>
      <c r="K29" s="34"/>
      <c r="L29" s="29"/>
      <c r="M29" s="34"/>
      <c r="N29" s="5"/>
      <c r="O29" s="8"/>
    </row>
    <row r="30" spans="1:15" ht="21.75" customHeight="1">
      <c r="A30" s="60"/>
      <c r="B30" s="30"/>
      <c r="C30" s="31"/>
      <c r="D30" s="10"/>
      <c r="E30" s="7"/>
      <c r="F30" s="7"/>
      <c r="G30" s="33"/>
      <c r="H30" s="33"/>
      <c r="I30" s="33"/>
      <c r="J30" s="3"/>
      <c r="K30" s="34"/>
      <c r="L30" s="29"/>
      <c r="M30" s="34"/>
      <c r="N30" s="5"/>
      <c r="O30" s="8"/>
    </row>
    <row r="31" spans="1:15" ht="21.75" customHeight="1">
      <c r="A31" s="60"/>
      <c r="B31" s="30"/>
      <c r="C31" s="31"/>
      <c r="D31" s="10"/>
      <c r="E31" s="7"/>
      <c r="F31" s="7"/>
      <c r="G31" s="33"/>
      <c r="H31" s="33"/>
      <c r="I31" s="33"/>
      <c r="J31" s="3"/>
      <c r="K31" s="34"/>
      <c r="L31" s="29"/>
      <c r="M31" s="34"/>
      <c r="N31" s="5"/>
      <c r="O31" s="8"/>
    </row>
    <row r="32" spans="1:15" ht="21.75" customHeight="1">
      <c r="A32" s="60"/>
      <c r="B32" s="30"/>
      <c r="C32" s="31"/>
      <c r="D32" s="10"/>
      <c r="E32" s="7"/>
      <c r="F32" s="7"/>
      <c r="G32" s="33"/>
      <c r="H32" s="33"/>
      <c r="I32" s="33"/>
      <c r="J32" s="3"/>
      <c r="K32" s="34"/>
      <c r="L32" s="29"/>
      <c r="M32" s="34"/>
      <c r="N32" s="5"/>
      <c r="O32" s="8"/>
    </row>
    <row r="33" spans="1:15" ht="21.75" customHeight="1">
      <c r="A33" s="60"/>
      <c r="B33" s="30"/>
      <c r="C33" s="31"/>
      <c r="D33" s="10"/>
      <c r="E33" s="7"/>
      <c r="F33" s="7"/>
      <c r="G33" s="33"/>
      <c r="H33" s="33"/>
      <c r="I33" s="33"/>
      <c r="J33" s="3"/>
      <c r="K33" s="34"/>
      <c r="L33" s="29"/>
      <c r="M33" s="34"/>
      <c r="N33" s="5"/>
      <c r="O33" s="8"/>
    </row>
    <row r="34" spans="1:15" ht="21.75" customHeight="1">
      <c r="A34" s="60"/>
      <c r="B34" s="30"/>
      <c r="C34" s="31"/>
      <c r="D34" s="10"/>
      <c r="E34" s="7"/>
      <c r="F34" s="7"/>
      <c r="G34" s="33"/>
      <c r="H34" s="33"/>
      <c r="I34" s="33"/>
      <c r="J34" s="3"/>
      <c r="K34" s="34"/>
      <c r="L34" s="29"/>
      <c r="M34" s="34"/>
      <c r="N34" s="5"/>
      <c r="O34" s="8"/>
    </row>
    <row r="35" spans="1:15" ht="21.75" customHeight="1">
      <c r="A35" s="60"/>
      <c r="B35" s="30"/>
      <c r="C35" s="31"/>
      <c r="D35" s="10"/>
      <c r="E35" s="7"/>
      <c r="F35" s="7"/>
      <c r="G35" s="33"/>
      <c r="H35" s="33"/>
      <c r="I35" s="33"/>
      <c r="J35" s="3"/>
      <c r="K35" s="34"/>
      <c r="L35" s="29"/>
      <c r="M35" s="34"/>
      <c r="N35" s="5"/>
      <c r="O35" s="8"/>
    </row>
    <row r="36" spans="1:15" ht="21.75" customHeight="1">
      <c r="A36" s="60"/>
      <c r="B36" s="30"/>
      <c r="C36" s="31"/>
      <c r="D36" s="10"/>
      <c r="E36" s="7"/>
      <c r="F36" s="7"/>
      <c r="G36" s="33"/>
      <c r="H36" s="33"/>
      <c r="I36" s="33"/>
      <c r="J36" s="3"/>
      <c r="K36" s="34"/>
      <c r="L36" s="29"/>
      <c r="M36" s="34"/>
      <c r="N36" s="5"/>
      <c r="O36" s="8"/>
    </row>
    <row r="37" spans="1:15" ht="21.75" customHeight="1">
      <c r="A37" s="60"/>
      <c r="B37" s="3" t="s">
        <v>29</v>
      </c>
      <c r="C37" s="9" t="s">
        <v>71</v>
      </c>
      <c r="D37" s="33">
        <f aca="true" t="shared" si="1" ref="D37:I37">SUM(D6:D25)</f>
        <v>40000</v>
      </c>
      <c r="E37" s="33">
        <f t="shared" si="1"/>
        <v>0</v>
      </c>
      <c r="F37" s="33">
        <f t="shared" si="1"/>
        <v>0</v>
      </c>
      <c r="G37" s="33">
        <f t="shared" si="1"/>
        <v>40000</v>
      </c>
      <c r="H37" s="33">
        <f t="shared" si="1"/>
        <v>40000</v>
      </c>
      <c r="I37" s="33">
        <f t="shared" si="1"/>
        <v>40000</v>
      </c>
      <c r="J37" s="3"/>
      <c r="K37" s="11"/>
      <c r="L37" s="5"/>
      <c r="M37" s="11"/>
      <c r="N37" s="5"/>
      <c r="O37" s="8"/>
    </row>
    <row r="38" spans="1:15" ht="21.75" customHeight="1">
      <c r="A38" s="61"/>
      <c r="B38" s="3" t="s">
        <v>15</v>
      </c>
      <c r="C38" s="9" t="s">
        <v>71</v>
      </c>
      <c r="D38" s="33">
        <f aca="true" t="shared" si="2" ref="D38:I38">SUM(D37:D37)</f>
        <v>40000</v>
      </c>
      <c r="E38" s="33">
        <f t="shared" si="2"/>
        <v>0</v>
      </c>
      <c r="F38" s="33">
        <f t="shared" si="2"/>
        <v>0</v>
      </c>
      <c r="G38" s="33">
        <f t="shared" si="2"/>
        <v>40000</v>
      </c>
      <c r="H38" s="33">
        <f t="shared" si="2"/>
        <v>40000</v>
      </c>
      <c r="I38" s="33">
        <f t="shared" si="2"/>
        <v>40000</v>
      </c>
      <c r="J38" s="3"/>
      <c r="K38" s="11"/>
      <c r="L38" s="5"/>
      <c r="M38" s="11"/>
      <c r="N38" s="5"/>
      <c r="O38" s="8"/>
    </row>
    <row r="39" spans="1:15" ht="21" customHeight="1">
      <c r="A39" s="59" t="s">
        <v>73</v>
      </c>
      <c r="B39" s="40" t="s">
        <v>35</v>
      </c>
      <c r="C39" s="32" t="s">
        <v>34</v>
      </c>
      <c r="D39" s="36">
        <v>5000</v>
      </c>
      <c r="E39" s="37"/>
      <c r="F39" s="36">
        <v>18000</v>
      </c>
      <c r="G39" s="33">
        <f>SUM(D39:F39)</f>
        <v>23000</v>
      </c>
      <c r="H39" s="33">
        <v>5000</v>
      </c>
      <c r="I39" s="33">
        <v>5000</v>
      </c>
      <c r="J39" s="3"/>
      <c r="K39" s="34" t="s">
        <v>17</v>
      </c>
      <c r="L39" s="29"/>
      <c r="M39" s="34" t="s">
        <v>17</v>
      </c>
      <c r="N39" s="5"/>
      <c r="O39" s="8"/>
    </row>
    <row r="40" spans="1:15" ht="21.75" customHeight="1">
      <c r="A40" s="60"/>
      <c r="B40" s="30" t="s">
        <v>75</v>
      </c>
      <c r="C40" s="32" t="s">
        <v>76</v>
      </c>
      <c r="D40" s="36">
        <v>5000</v>
      </c>
      <c r="E40" s="37"/>
      <c r="F40" s="33">
        <v>18800</v>
      </c>
      <c r="G40" s="33">
        <f>SUM(D40:F40)</f>
        <v>23800</v>
      </c>
      <c r="H40" s="33">
        <v>5000</v>
      </c>
      <c r="I40" s="33">
        <v>5000</v>
      </c>
      <c r="J40" s="3"/>
      <c r="K40" s="34" t="s">
        <v>17</v>
      </c>
      <c r="L40" s="29"/>
      <c r="M40" s="34" t="s">
        <v>17</v>
      </c>
      <c r="N40" s="5"/>
      <c r="O40" s="8"/>
    </row>
    <row r="41" spans="1:15" ht="29.25" customHeight="1">
      <c r="A41" s="60"/>
      <c r="B41" s="40" t="s">
        <v>77</v>
      </c>
      <c r="C41" s="32" t="s">
        <v>78</v>
      </c>
      <c r="D41" s="36">
        <v>5000</v>
      </c>
      <c r="E41" s="7"/>
      <c r="F41" s="33">
        <v>482000</v>
      </c>
      <c r="G41" s="33">
        <f>SUM(D41:F41)</f>
        <v>487000</v>
      </c>
      <c r="H41" s="33">
        <v>5000</v>
      </c>
      <c r="I41" s="33">
        <v>5000</v>
      </c>
      <c r="J41" s="3"/>
      <c r="K41" s="34" t="s">
        <v>17</v>
      </c>
      <c r="L41" s="5"/>
      <c r="M41" s="34" t="s">
        <v>17</v>
      </c>
      <c r="N41" s="5"/>
      <c r="O41" s="8"/>
    </row>
    <row r="42" spans="1:15" ht="21.75" customHeight="1">
      <c r="A42" s="60"/>
      <c r="B42" s="67" t="s">
        <v>121</v>
      </c>
      <c r="C42" s="68" t="s">
        <v>122</v>
      </c>
      <c r="D42" s="36">
        <v>5000</v>
      </c>
      <c r="E42" s="7"/>
      <c r="F42" s="36">
        <v>61600</v>
      </c>
      <c r="G42" s="36">
        <f>SUM(D42:F42)</f>
        <v>66600</v>
      </c>
      <c r="H42" s="33">
        <v>5000</v>
      </c>
      <c r="I42" s="33">
        <v>5000</v>
      </c>
      <c r="J42" s="3"/>
      <c r="K42" s="34" t="s">
        <v>17</v>
      </c>
      <c r="L42" s="5"/>
      <c r="M42" s="34" t="s">
        <v>17</v>
      </c>
      <c r="N42" s="5"/>
      <c r="O42" s="8"/>
    </row>
    <row r="43" spans="1:15" ht="21.75" customHeight="1">
      <c r="A43" s="60"/>
      <c r="B43" s="14"/>
      <c r="C43" s="14"/>
      <c r="D43" s="28"/>
      <c r="E43" s="10"/>
      <c r="F43" s="10"/>
      <c r="G43" s="10"/>
      <c r="H43" s="10"/>
      <c r="I43" s="10"/>
      <c r="J43" s="3"/>
      <c r="K43" s="11"/>
      <c r="L43" s="5"/>
      <c r="M43" s="11"/>
      <c r="N43" s="5"/>
      <c r="O43" s="8"/>
    </row>
    <row r="44" spans="1:15" ht="21.75" customHeight="1">
      <c r="A44" s="60"/>
      <c r="B44" s="14"/>
      <c r="C44" s="14"/>
      <c r="D44" s="10"/>
      <c r="E44" s="10"/>
      <c r="F44" s="10"/>
      <c r="G44" s="10"/>
      <c r="H44" s="10"/>
      <c r="I44" s="10"/>
      <c r="J44" s="3"/>
      <c r="K44" s="11"/>
      <c r="L44" s="5"/>
      <c r="M44" s="11"/>
      <c r="N44" s="5"/>
      <c r="O44" s="8"/>
    </row>
    <row r="45" spans="1:15" ht="21.75" customHeight="1">
      <c r="A45" s="60"/>
      <c r="B45" s="14"/>
      <c r="C45" s="14"/>
      <c r="D45" s="10"/>
      <c r="E45" s="7"/>
      <c r="F45" s="7"/>
      <c r="G45" s="10"/>
      <c r="H45" s="10"/>
      <c r="I45" s="10"/>
      <c r="J45" s="3"/>
      <c r="K45" s="11"/>
      <c r="L45" s="5"/>
      <c r="M45" s="11"/>
      <c r="N45" s="5"/>
      <c r="O45" s="8"/>
    </row>
    <row r="46" spans="1:15" ht="21.75" customHeight="1">
      <c r="A46" s="60"/>
      <c r="B46" s="21"/>
      <c r="C46" s="22"/>
      <c r="D46" s="23"/>
      <c r="E46" s="24"/>
      <c r="F46" s="24"/>
      <c r="G46" s="23"/>
      <c r="H46" s="23"/>
      <c r="I46" s="23"/>
      <c r="J46" s="3"/>
      <c r="K46" s="11"/>
      <c r="L46" s="5"/>
      <c r="M46" s="11"/>
      <c r="N46" s="5"/>
      <c r="O46" s="8"/>
    </row>
    <row r="47" spans="1:15" ht="21.75" customHeight="1">
      <c r="A47" s="60"/>
      <c r="B47" s="22"/>
      <c r="C47" s="22"/>
      <c r="D47" s="23"/>
      <c r="E47" s="24"/>
      <c r="F47" s="24"/>
      <c r="G47" s="23"/>
      <c r="H47" s="23"/>
      <c r="I47" s="23"/>
      <c r="J47" s="3"/>
      <c r="K47" s="11"/>
      <c r="L47" s="5"/>
      <c r="M47" s="11"/>
      <c r="N47" s="5"/>
      <c r="O47" s="8"/>
    </row>
    <row r="48" spans="1:15" ht="21.75" customHeight="1">
      <c r="A48" s="60"/>
      <c r="B48" s="22"/>
      <c r="C48" s="22"/>
      <c r="D48" s="23"/>
      <c r="E48" s="24"/>
      <c r="F48" s="24"/>
      <c r="G48" s="23"/>
      <c r="H48" s="23"/>
      <c r="I48" s="23"/>
      <c r="J48" s="3"/>
      <c r="K48" s="11"/>
      <c r="L48" s="5"/>
      <c r="M48" s="11"/>
      <c r="N48" s="5"/>
      <c r="O48" s="8"/>
    </row>
    <row r="49" spans="1:15" ht="21.75" customHeight="1">
      <c r="A49" s="60"/>
      <c r="B49" s="22"/>
      <c r="C49" s="22"/>
      <c r="D49" s="23"/>
      <c r="E49" s="24"/>
      <c r="F49" s="24"/>
      <c r="G49" s="23"/>
      <c r="H49" s="23"/>
      <c r="I49" s="23"/>
      <c r="J49" s="3"/>
      <c r="K49" s="11"/>
      <c r="L49" s="5"/>
      <c r="M49" s="11"/>
      <c r="N49" s="5"/>
      <c r="O49" s="8"/>
    </row>
    <row r="50" spans="1:15" ht="21.75" customHeight="1">
      <c r="A50" s="60"/>
      <c r="B50" s="22"/>
      <c r="C50" s="22"/>
      <c r="D50" s="23"/>
      <c r="E50" s="24"/>
      <c r="F50" s="24"/>
      <c r="G50" s="23"/>
      <c r="H50" s="23"/>
      <c r="I50" s="23"/>
      <c r="J50" s="3"/>
      <c r="K50" s="11"/>
      <c r="L50" s="5"/>
      <c r="M50" s="11"/>
      <c r="N50" s="5"/>
      <c r="O50" s="8"/>
    </row>
    <row r="51" spans="1:15" ht="21.75" customHeight="1">
      <c r="A51" s="60"/>
      <c r="B51" s="19"/>
      <c r="C51" s="3"/>
      <c r="D51" s="10"/>
      <c r="E51" s="7"/>
      <c r="F51" s="7"/>
      <c r="G51" s="10"/>
      <c r="H51" s="10"/>
      <c r="I51" s="10"/>
      <c r="J51" s="3"/>
      <c r="K51" s="11"/>
      <c r="L51" s="5"/>
      <c r="M51" s="11"/>
      <c r="N51" s="5"/>
      <c r="O51" s="8"/>
    </row>
    <row r="52" spans="1:15" ht="21.75" customHeight="1">
      <c r="A52" s="60"/>
      <c r="B52" s="3"/>
      <c r="C52" s="3"/>
      <c r="D52" s="10"/>
      <c r="E52" s="7"/>
      <c r="F52" s="7"/>
      <c r="G52" s="10"/>
      <c r="H52" s="10"/>
      <c r="I52" s="10"/>
      <c r="J52" s="3"/>
      <c r="K52" s="11"/>
      <c r="L52" s="5"/>
      <c r="M52" s="11"/>
      <c r="N52" s="5"/>
      <c r="O52" s="8"/>
    </row>
    <row r="53" spans="1:15" ht="21.75" customHeight="1">
      <c r="A53" s="60"/>
      <c r="B53" s="3"/>
      <c r="C53" s="3"/>
      <c r="D53" s="10"/>
      <c r="E53" s="7"/>
      <c r="F53" s="7"/>
      <c r="G53" s="10"/>
      <c r="H53" s="10"/>
      <c r="I53" s="10"/>
      <c r="J53" s="3"/>
      <c r="K53" s="11"/>
      <c r="L53" s="5"/>
      <c r="M53" s="11"/>
      <c r="N53" s="5"/>
      <c r="O53" s="8"/>
    </row>
    <row r="54" spans="1:15" ht="21.75" customHeight="1">
      <c r="A54" s="60"/>
      <c r="B54" s="3"/>
      <c r="C54" s="3"/>
      <c r="D54" s="10"/>
      <c r="E54" s="7"/>
      <c r="F54" s="7"/>
      <c r="G54" s="10"/>
      <c r="H54" s="10"/>
      <c r="I54" s="10"/>
      <c r="J54" s="3"/>
      <c r="K54" s="11"/>
      <c r="L54" s="5"/>
      <c r="M54" s="11"/>
      <c r="N54" s="5"/>
      <c r="O54" s="8"/>
    </row>
    <row r="55" spans="1:15" ht="21.75" customHeight="1">
      <c r="A55" s="60"/>
      <c r="B55" s="19"/>
      <c r="C55" s="3"/>
      <c r="D55" s="10"/>
      <c r="E55" s="7"/>
      <c r="F55" s="7"/>
      <c r="G55" s="10"/>
      <c r="H55" s="10"/>
      <c r="I55" s="10"/>
      <c r="J55" s="3"/>
      <c r="K55" s="11"/>
      <c r="L55" s="5"/>
      <c r="M55" s="11"/>
      <c r="N55" s="5"/>
      <c r="O55" s="8"/>
    </row>
    <row r="56" spans="1:15" ht="21.75" customHeight="1">
      <c r="A56" s="60"/>
      <c r="B56" s="14"/>
      <c r="C56" s="18"/>
      <c r="D56" s="10"/>
      <c r="E56" s="10"/>
      <c r="F56" s="10"/>
      <c r="G56" s="10"/>
      <c r="H56" s="10"/>
      <c r="I56" s="10"/>
      <c r="J56" s="3"/>
      <c r="K56" s="11"/>
      <c r="L56" s="5"/>
      <c r="M56" s="11"/>
      <c r="N56" s="5"/>
      <c r="O56" s="8"/>
    </row>
    <row r="57" spans="1:15" ht="21.75" customHeight="1">
      <c r="A57" s="60"/>
      <c r="B57" s="14"/>
      <c r="C57" s="18"/>
      <c r="D57" s="10"/>
      <c r="E57" s="7"/>
      <c r="F57" s="7"/>
      <c r="G57" s="10"/>
      <c r="H57" s="10"/>
      <c r="I57" s="10"/>
      <c r="J57" s="3"/>
      <c r="K57" s="11"/>
      <c r="L57" s="5"/>
      <c r="M57" s="11"/>
      <c r="N57" s="5"/>
      <c r="O57" s="8"/>
    </row>
    <row r="58" spans="1:15" ht="21.75" customHeight="1">
      <c r="A58" s="60"/>
      <c r="B58" s="14"/>
      <c r="C58" s="18"/>
      <c r="D58" s="10"/>
      <c r="E58" s="7"/>
      <c r="F58" s="7"/>
      <c r="G58" s="10"/>
      <c r="H58" s="10"/>
      <c r="I58" s="10"/>
      <c r="J58" s="3"/>
      <c r="K58" s="11"/>
      <c r="L58" s="5"/>
      <c r="M58" s="11"/>
      <c r="N58" s="5"/>
      <c r="O58" s="8"/>
    </row>
    <row r="59" spans="1:15" ht="21.75" customHeight="1">
      <c r="A59" s="60"/>
      <c r="B59" s="14"/>
      <c r="C59" s="18"/>
      <c r="D59" s="10"/>
      <c r="E59" s="7"/>
      <c r="F59" s="7"/>
      <c r="G59" s="10"/>
      <c r="H59" s="10"/>
      <c r="I59" s="10"/>
      <c r="J59" s="3"/>
      <c r="K59" s="11"/>
      <c r="L59" s="5"/>
      <c r="M59" s="11"/>
      <c r="N59" s="5"/>
      <c r="O59" s="8"/>
    </row>
    <row r="60" spans="1:15" ht="21.75" customHeight="1">
      <c r="A60" s="60"/>
      <c r="B60" s="14"/>
      <c r="C60" s="18"/>
      <c r="D60" s="10"/>
      <c r="E60" s="7"/>
      <c r="F60" s="7"/>
      <c r="G60" s="10"/>
      <c r="H60" s="10"/>
      <c r="I60" s="10"/>
      <c r="J60" s="3"/>
      <c r="K60" s="11"/>
      <c r="L60" s="5"/>
      <c r="M60" s="11"/>
      <c r="N60" s="5"/>
      <c r="O60" s="8"/>
    </row>
    <row r="61" spans="1:15" ht="21.75" customHeight="1">
      <c r="A61" s="60"/>
      <c r="B61" s="14"/>
      <c r="C61" s="14"/>
      <c r="D61" s="10"/>
      <c r="E61" s="7"/>
      <c r="F61" s="7"/>
      <c r="G61" s="10"/>
      <c r="H61" s="10"/>
      <c r="I61" s="10"/>
      <c r="J61" s="3"/>
      <c r="K61" s="11"/>
      <c r="L61" s="5"/>
      <c r="M61" s="11"/>
      <c r="N61" s="5"/>
      <c r="O61" s="8"/>
    </row>
    <row r="62" spans="1:15" ht="21.75" customHeight="1">
      <c r="A62" s="60"/>
      <c r="B62" s="14"/>
      <c r="C62" s="18"/>
      <c r="D62" s="10"/>
      <c r="E62" s="7"/>
      <c r="F62" s="7"/>
      <c r="G62" s="10"/>
      <c r="H62" s="10"/>
      <c r="I62" s="10"/>
      <c r="J62" s="3"/>
      <c r="K62" s="11"/>
      <c r="L62" s="5"/>
      <c r="M62" s="11"/>
      <c r="N62" s="5"/>
      <c r="O62" s="8"/>
    </row>
    <row r="63" spans="1:15" ht="21.75" customHeight="1">
      <c r="A63" s="60"/>
      <c r="B63" s="14"/>
      <c r="C63" s="14"/>
      <c r="D63" s="10"/>
      <c r="E63" s="16"/>
      <c r="F63" s="16"/>
      <c r="G63" s="10"/>
      <c r="H63" s="10"/>
      <c r="I63" s="10"/>
      <c r="J63" s="3"/>
      <c r="K63" s="11"/>
      <c r="L63" s="5"/>
      <c r="M63" s="11"/>
      <c r="N63" s="5"/>
      <c r="O63" s="8"/>
    </row>
    <row r="64" spans="1:15" ht="21.75" customHeight="1">
      <c r="A64" s="60"/>
      <c r="B64" s="14"/>
      <c r="C64" s="15"/>
      <c r="D64" s="10"/>
      <c r="E64" s="16"/>
      <c r="F64" s="16"/>
      <c r="G64" s="10"/>
      <c r="H64" s="10"/>
      <c r="I64" s="10"/>
      <c r="J64" s="3"/>
      <c r="K64" s="11"/>
      <c r="L64" s="5"/>
      <c r="M64" s="11"/>
      <c r="N64" s="5"/>
      <c r="O64" s="8"/>
    </row>
    <row r="65" spans="1:15" ht="21.75" customHeight="1">
      <c r="A65" s="60"/>
      <c r="B65" s="15"/>
      <c r="C65" s="15"/>
      <c r="D65" s="10"/>
      <c r="E65" s="17"/>
      <c r="F65" s="7"/>
      <c r="G65" s="10"/>
      <c r="H65" s="10"/>
      <c r="I65" s="10"/>
      <c r="J65" s="3"/>
      <c r="K65" s="11"/>
      <c r="L65" s="5"/>
      <c r="M65" s="11"/>
      <c r="N65" s="5"/>
      <c r="O65" s="8"/>
    </row>
    <row r="66" spans="1:15" ht="21.75" customHeight="1">
      <c r="A66" s="60"/>
      <c r="B66" s="15"/>
      <c r="C66" s="15"/>
      <c r="D66" s="10"/>
      <c r="E66" s="17"/>
      <c r="F66" s="7"/>
      <c r="G66" s="10"/>
      <c r="H66" s="10"/>
      <c r="I66" s="10"/>
      <c r="J66" s="3"/>
      <c r="K66" s="11"/>
      <c r="L66" s="5"/>
      <c r="M66" s="11"/>
      <c r="N66" s="5"/>
      <c r="O66" s="8"/>
    </row>
    <row r="67" spans="1:15" ht="21.75" customHeight="1">
      <c r="A67" s="60"/>
      <c r="B67" s="15"/>
      <c r="C67" s="15"/>
      <c r="D67" s="10"/>
      <c r="E67" s="7"/>
      <c r="F67" s="7"/>
      <c r="G67" s="10"/>
      <c r="H67" s="10"/>
      <c r="I67" s="10"/>
      <c r="J67" s="3"/>
      <c r="K67" s="11"/>
      <c r="L67" s="5"/>
      <c r="M67" s="11"/>
      <c r="N67" s="5"/>
      <c r="O67" s="8"/>
    </row>
    <row r="68" spans="1:15" ht="21.75" customHeight="1">
      <c r="A68" s="60"/>
      <c r="B68" s="46" t="s">
        <v>28</v>
      </c>
      <c r="C68" s="9" t="s">
        <v>72</v>
      </c>
      <c r="D68" s="33">
        <f aca="true" t="shared" si="3" ref="D68:I68">SUM(D41)</f>
        <v>5000</v>
      </c>
      <c r="E68" s="33">
        <f t="shared" si="3"/>
        <v>0</v>
      </c>
      <c r="F68" s="33">
        <f t="shared" si="3"/>
        <v>482000</v>
      </c>
      <c r="G68" s="33">
        <f t="shared" si="3"/>
        <v>487000</v>
      </c>
      <c r="H68" s="33">
        <f t="shared" si="3"/>
        <v>5000</v>
      </c>
      <c r="I68" s="33">
        <f t="shared" si="3"/>
        <v>5000</v>
      </c>
      <c r="J68" s="3"/>
      <c r="K68" s="11"/>
      <c r="L68" s="5"/>
      <c r="M68" s="11"/>
      <c r="N68" s="5"/>
      <c r="O68" s="8"/>
    </row>
    <row r="69" spans="1:15" ht="21.75" customHeight="1">
      <c r="A69" s="60"/>
      <c r="B69" s="46" t="s">
        <v>29</v>
      </c>
      <c r="C69" s="9" t="s">
        <v>123</v>
      </c>
      <c r="D69" s="33">
        <f>SUM(D39:D40,D42)</f>
        <v>15000</v>
      </c>
      <c r="E69" s="33">
        <f>SUM(E39:E40,E42)</f>
        <v>0</v>
      </c>
      <c r="F69" s="33">
        <f>SUM(F39:F40,F42)</f>
        <v>98400</v>
      </c>
      <c r="G69" s="33">
        <f>SUM(G39:G40,G42)</f>
        <v>113400</v>
      </c>
      <c r="H69" s="33">
        <f>SUM(H39:H40,H42)</f>
        <v>15000</v>
      </c>
      <c r="I69" s="33">
        <f>SUM(I39:I40,I42)</f>
        <v>15000</v>
      </c>
      <c r="J69" s="3"/>
      <c r="K69" s="11"/>
      <c r="L69" s="5"/>
      <c r="M69" s="11"/>
      <c r="N69" s="5"/>
      <c r="O69" s="8"/>
    </row>
    <row r="70" spans="1:15" ht="21.75" customHeight="1">
      <c r="A70" s="61"/>
      <c r="B70" s="46" t="s">
        <v>15</v>
      </c>
      <c r="C70" s="9" t="s">
        <v>124</v>
      </c>
      <c r="D70" s="33">
        <f aca="true" t="shared" si="4" ref="D70:I70">SUM(D68:D69)</f>
        <v>20000</v>
      </c>
      <c r="E70" s="33">
        <f t="shared" si="4"/>
        <v>0</v>
      </c>
      <c r="F70" s="33">
        <f t="shared" si="4"/>
        <v>580400</v>
      </c>
      <c r="G70" s="33">
        <f t="shared" si="4"/>
        <v>600400</v>
      </c>
      <c r="H70" s="33">
        <f t="shared" si="4"/>
        <v>20000</v>
      </c>
      <c r="I70" s="33">
        <f t="shared" si="4"/>
        <v>20000</v>
      </c>
      <c r="J70" s="3"/>
      <c r="K70" s="11"/>
      <c r="L70" s="5"/>
      <c r="M70" s="11"/>
      <c r="N70" s="5"/>
      <c r="O70" s="8"/>
    </row>
    <row r="71" spans="1:20" ht="22.5" customHeight="1">
      <c r="A71" s="59" t="s">
        <v>125</v>
      </c>
      <c r="B71" s="38" t="s">
        <v>52</v>
      </c>
      <c r="C71" s="39" t="s">
        <v>53</v>
      </c>
      <c r="D71" s="36">
        <v>20000</v>
      </c>
      <c r="E71" s="36">
        <v>20000</v>
      </c>
      <c r="F71" s="36">
        <v>67300</v>
      </c>
      <c r="G71" s="36">
        <f>SUM(D71:F71)</f>
        <v>107300</v>
      </c>
      <c r="H71" s="33">
        <v>20000</v>
      </c>
      <c r="I71" s="33">
        <v>20000</v>
      </c>
      <c r="J71" s="35" t="s">
        <v>36</v>
      </c>
      <c r="K71" s="34" t="s">
        <v>30</v>
      </c>
      <c r="L71" s="29"/>
      <c r="M71" s="34" t="s">
        <v>17</v>
      </c>
      <c r="N71" s="34"/>
      <c r="O71" s="8"/>
      <c r="P71"/>
      <c r="Q71"/>
      <c r="R71"/>
      <c r="S71"/>
      <c r="T71"/>
    </row>
    <row r="72" spans="1:20" ht="27.75" customHeight="1">
      <c r="A72" s="60"/>
      <c r="B72" s="38" t="s">
        <v>54</v>
      </c>
      <c r="C72" s="39" t="s">
        <v>55</v>
      </c>
      <c r="D72" s="36">
        <v>20000</v>
      </c>
      <c r="E72" s="36"/>
      <c r="F72" s="36">
        <v>100270</v>
      </c>
      <c r="G72" s="36">
        <f>SUM(D72:F72)</f>
        <v>120270</v>
      </c>
      <c r="H72" s="33">
        <v>20000</v>
      </c>
      <c r="I72" s="33">
        <v>20000</v>
      </c>
      <c r="J72" s="3"/>
      <c r="K72" s="34" t="s">
        <v>17</v>
      </c>
      <c r="L72" s="29"/>
      <c r="M72" s="34" t="s">
        <v>17</v>
      </c>
      <c r="N72" s="5"/>
      <c r="O72" s="8"/>
      <c r="P72"/>
      <c r="Q72"/>
      <c r="R72"/>
      <c r="S72"/>
      <c r="T72"/>
    </row>
    <row r="73" spans="1:17" ht="27.75" customHeight="1">
      <c r="A73" s="60"/>
      <c r="B73" s="38" t="s">
        <v>56</v>
      </c>
      <c r="C73" s="39" t="s">
        <v>57</v>
      </c>
      <c r="D73" s="36">
        <v>20000</v>
      </c>
      <c r="E73" s="36">
        <v>15000</v>
      </c>
      <c r="F73" s="36">
        <v>26108</v>
      </c>
      <c r="G73" s="36">
        <f>SUM(D73:F73)</f>
        <v>61108</v>
      </c>
      <c r="H73" s="36">
        <v>20000</v>
      </c>
      <c r="I73" s="36">
        <v>20000</v>
      </c>
      <c r="J73" s="35" t="s">
        <v>37</v>
      </c>
      <c r="K73" s="34" t="s">
        <v>17</v>
      </c>
      <c r="L73" s="5"/>
      <c r="M73" s="34" t="s">
        <v>17</v>
      </c>
      <c r="N73" s="5"/>
      <c r="O73" s="8"/>
      <c r="P73"/>
      <c r="Q73"/>
    </row>
    <row r="74" spans="1:17" ht="27.75" customHeight="1">
      <c r="A74" s="60"/>
      <c r="B74" s="38" t="s">
        <v>58</v>
      </c>
      <c r="C74" s="39" t="s">
        <v>59</v>
      </c>
      <c r="D74" s="36">
        <v>20000</v>
      </c>
      <c r="E74" s="36">
        <v>40000</v>
      </c>
      <c r="F74" s="36">
        <v>203400</v>
      </c>
      <c r="G74" s="36">
        <f>SUM(D74:F74)</f>
        <v>263400</v>
      </c>
      <c r="H74" s="36">
        <v>20000</v>
      </c>
      <c r="I74" s="36">
        <v>20000</v>
      </c>
      <c r="J74" s="41" t="s">
        <v>38</v>
      </c>
      <c r="K74" s="34" t="s">
        <v>17</v>
      </c>
      <c r="L74" s="5"/>
      <c r="M74" s="34" t="s">
        <v>17</v>
      </c>
      <c r="N74" s="5"/>
      <c r="O74" s="8"/>
      <c r="P74"/>
      <c r="Q74"/>
    </row>
    <row r="75" spans="1:17" ht="27.75" customHeight="1">
      <c r="A75" s="60"/>
      <c r="B75" s="64" t="s">
        <v>81</v>
      </c>
      <c r="C75" s="65" t="s">
        <v>130</v>
      </c>
      <c r="D75" s="36">
        <v>20000</v>
      </c>
      <c r="E75" s="36"/>
      <c r="F75" s="36">
        <v>63000</v>
      </c>
      <c r="G75" s="36">
        <f>SUM(D75:F75)</f>
        <v>83000</v>
      </c>
      <c r="H75" s="66">
        <v>20000</v>
      </c>
      <c r="I75" s="66">
        <v>20000</v>
      </c>
      <c r="J75" s="41"/>
      <c r="K75" s="34" t="s">
        <v>17</v>
      </c>
      <c r="L75" s="5"/>
      <c r="M75" s="34" t="s">
        <v>17</v>
      </c>
      <c r="N75" s="5"/>
      <c r="O75" s="8"/>
      <c r="P75"/>
      <c r="Q75"/>
    </row>
    <row r="76" spans="1:17" ht="30" customHeight="1">
      <c r="A76" s="60"/>
      <c r="B76" s="64" t="s">
        <v>80</v>
      </c>
      <c r="C76" s="65" t="s">
        <v>133</v>
      </c>
      <c r="D76" s="36">
        <v>400000</v>
      </c>
      <c r="E76" s="36"/>
      <c r="F76" s="36"/>
      <c r="G76" s="36">
        <f aca="true" t="shared" si="5" ref="G76:G81">SUM(D76:F76)</f>
        <v>400000</v>
      </c>
      <c r="H76" s="66">
        <v>120000</v>
      </c>
      <c r="I76" s="66">
        <v>120000</v>
      </c>
      <c r="J76" s="3"/>
      <c r="K76" s="34" t="s">
        <v>17</v>
      </c>
      <c r="L76" s="5"/>
      <c r="M76" s="34" t="s">
        <v>17</v>
      </c>
      <c r="N76" s="5"/>
      <c r="O76" s="8"/>
      <c r="P76"/>
      <c r="Q76"/>
    </row>
    <row r="77" spans="1:17" ht="29.25" customHeight="1">
      <c r="A77" s="60"/>
      <c r="B77" s="64" t="s">
        <v>131</v>
      </c>
      <c r="C77" s="65" t="s">
        <v>134</v>
      </c>
      <c r="D77" s="36">
        <v>160000</v>
      </c>
      <c r="E77" s="36"/>
      <c r="F77" s="36"/>
      <c r="G77" s="36">
        <f t="shared" si="5"/>
        <v>160000</v>
      </c>
      <c r="H77" s="66">
        <v>48000</v>
      </c>
      <c r="I77" s="66">
        <v>48000</v>
      </c>
      <c r="J77" s="3"/>
      <c r="K77" s="34" t="s">
        <v>17</v>
      </c>
      <c r="L77" s="5"/>
      <c r="M77" s="34" t="s">
        <v>17</v>
      </c>
      <c r="N77" s="5"/>
      <c r="O77" s="8"/>
      <c r="P77"/>
      <c r="Q77"/>
    </row>
    <row r="78" spans="1:17" ht="29.25" customHeight="1">
      <c r="A78" s="60"/>
      <c r="B78" s="64" t="s">
        <v>82</v>
      </c>
      <c r="C78" s="65" t="s">
        <v>135</v>
      </c>
      <c r="D78" s="36">
        <v>282000</v>
      </c>
      <c r="E78" s="36"/>
      <c r="F78" s="36"/>
      <c r="G78" s="36">
        <f t="shared" si="5"/>
        <v>282000</v>
      </c>
      <c r="H78" s="66">
        <v>84600</v>
      </c>
      <c r="I78" s="66">
        <v>84600</v>
      </c>
      <c r="J78" s="3"/>
      <c r="K78" s="34" t="s">
        <v>17</v>
      </c>
      <c r="L78" s="5"/>
      <c r="M78" s="34" t="s">
        <v>17</v>
      </c>
      <c r="N78" s="5"/>
      <c r="O78" s="8"/>
      <c r="P78"/>
      <c r="Q78"/>
    </row>
    <row r="79" spans="1:17" ht="29.25" customHeight="1">
      <c r="A79" s="60"/>
      <c r="B79" s="64" t="s">
        <v>83</v>
      </c>
      <c r="C79" s="65" t="s">
        <v>132</v>
      </c>
      <c r="D79" s="36">
        <v>220000</v>
      </c>
      <c r="E79" s="36"/>
      <c r="F79" s="36"/>
      <c r="G79" s="36">
        <f t="shared" si="5"/>
        <v>220000</v>
      </c>
      <c r="H79" s="66">
        <v>66000</v>
      </c>
      <c r="I79" s="66">
        <v>66000</v>
      </c>
      <c r="J79" s="3"/>
      <c r="K79" s="34" t="s">
        <v>17</v>
      </c>
      <c r="L79" s="5"/>
      <c r="M79" s="34" t="s">
        <v>17</v>
      </c>
      <c r="N79" s="5"/>
      <c r="O79" s="8"/>
      <c r="P79"/>
      <c r="Q79"/>
    </row>
    <row r="80" spans="1:17" ht="30" customHeight="1">
      <c r="A80" s="60"/>
      <c r="B80" s="64" t="s">
        <v>84</v>
      </c>
      <c r="C80" s="65" t="s">
        <v>107</v>
      </c>
      <c r="D80" s="36">
        <v>100000</v>
      </c>
      <c r="E80" s="36"/>
      <c r="F80" s="36"/>
      <c r="G80" s="36">
        <f t="shared" si="5"/>
        <v>100000</v>
      </c>
      <c r="H80" s="66">
        <v>30000</v>
      </c>
      <c r="I80" s="66">
        <v>30000</v>
      </c>
      <c r="J80" s="3"/>
      <c r="K80" s="34" t="s">
        <v>17</v>
      </c>
      <c r="L80" s="5"/>
      <c r="M80" s="34" t="s">
        <v>17</v>
      </c>
      <c r="N80" s="5"/>
      <c r="O80" s="8"/>
      <c r="P80"/>
      <c r="Q80"/>
    </row>
    <row r="81" spans="1:17" ht="30" customHeight="1">
      <c r="A81" s="60"/>
      <c r="B81" s="64" t="s">
        <v>85</v>
      </c>
      <c r="C81" s="65" t="s">
        <v>108</v>
      </c>
      <c r="D81" s="36">
        <v>220000</v>
      </c>
      <c r="E81" s="36"/>
      <c r="F81" s="36"/>
      <c r="G81" s="36">
        <f t="shared" si="5"/>
        <v>220000</v>
      </c>
      <c r="H81" s="66">
        <v>66000</v>
      </c>
      <c r="I81" s="66">
        <v>66000</v>
      </c>
      <c r="J81" s="3"/>
      <c r="K81" s="34" t="s">
        <v>17</v>
      </c>
      <c r="L81" s="5"/>
      <c r="M81" s="34" t="s">
        <v>17</v>
      </c>
      <c r="N81" s="5"/>
      <c r="O81" s="8"/>
      <c r="P81"/>
      <c r="Q81"/>
    </row>
    <row r="82" spans="1:17" ht="27.75" customHeight="1">
      <c r="A82" s="60"/>
      <c r="B82" s="64" t="s">
        <v>86</v>
      </c>
      <c r="C82" s="65" t="s">
        <v>109</v>
      </c>
      <c r="D82" s="36">
        <v>250000</v>
      </c>
      <c r="E82" s="36"/>
      <c r="F82" s="36"/>
      <c r="G82" s="36">
        <f>SUM(D82:F82)</f>
        <v>250000</v>
      </c>
      <c r="H82" s="66">
        <v>75000</v>
      </c>
      <c r="I82" s="66">
        <v>75000</v>
      </c>
      <c r="J82" s="3"/>
      <c r="K82" s="34" t="s">
        <v>17</v>
      </c>
      <c r="L82" s="5"/>
      <c r="M82" s="34" t="s">
        <v>17</v>
      </c>
      <c r="N82" s="5"/>
      <c r="O82" s="8"/>
      <c r="P82"/>
      <c r="Q82"/>
    </row>
    <row r="83" spans="1:17" ht="28.5" customHeight="1">
      <c r="A83" s="60"/>
      <c r="B83" s="64" t="s">
        <v>87</v>
      </c>
      <c r="C83" s="65" t="s">
        <v>136</v>
      </c>
      <c r="D83" s="36">
        <v>100000</v>
      </c>
      <c r="E83" s="36"/>
      <c r="F83" s="36"/>
      <c r="G83" s="36">
        <f>SUM(D83:F83)</f>
        <v>100000</v>
      </c>
      <c r="H83" s="66">
        <v>30000</v>
      </c>
      <c r="I83" s="66">
        <v>30000</v>
      </c>
      <c r="J83" s="3"/>
      <c r="K83" s="34" t="s">
        <v>17</v>
      </c>
      <c r="L83" s="5"/>
      <c r="M83" s="34" t="s">
        <v>17</v>
      </c>
      <c r="N83" s="5"/>
      <c r="O83" s="8"/>
      <c r="P83"/>
      <c r="Q83"/>
    </row>
    <row r="84" spans="1:17" ht="30" customHeight="1">
      <c r="A84" s="60"/>
      <c r="B84" s="64" t="s">
        <v>88</v>
      </c>
      <c r="C84" s="65" t="s">
        <v>137</v>
      </c>
      <c r="D84" s="36">
        <v>220000</v>
      </c>
      <c r="E84" s="36"/>
      <c r="F84" s="36"/>
      <c r="G84" s="36">
        <f>SUM(D84:F84)</f>
        <v>220000</v>
      </c>
      <c r="H84" s="66">
        <v>66000</v>
      </c>
      <c r="I84" s="66">
        <v>66000</v>
      </c>
      <c r="J84" s="3"/>
      <c r="K84" s="34" t="s">
        <v>17</v>
      </c>
      <c r="L84" s="5"/>
      <c r="M84" s="34" t="s">
        <v>17</v>
      </c>
      <c r="N84" s="5"/>
      <c r="O84" s="8"/>
      <c r="P84"/>
      <c r="Q84"/>
    </row>
    <row r="85" spans="1:17" ht="43.5" customHeight="1">
      <c r="A85" s="60"/>
      <c r="B85" s="64" t="s">
        <v>89</v>
      </c>
      <c r="C85" s="65" t="s">
        <v>110</v>
      </c>
      <c r="D85" s="36">
        <v>150000</v>
      </c>
      <c r="E85" s="36"/>
      <c r="F85" s="36"/>
      <c r="G85" s="36">
        <f>SUM(D85:F85)</f>
        <v>150000</v>
      </c>
      <c r="H85" s="66">
        <v>45000</v>
      </c>
      <c r="I85" s="66">
        <v>45000</v>
      </c>
      <c r="J85" s="3"/>
      <c r="K85" s="34" t="s">
        <v>17</v>
      </c>
      <c r="L85" s="5"/>
      <c r="M85" s="34" t="s">
        <v>17</v>
      </c>
      <c r="N85" s="5"/>
      <c r="O85" s="8"/>
      <c r="P85"/>
      <c r="Q85"/>
    </row>
    <row r="86" spans="1:17" ht="30.75" customHeight="1">
      <c r="A86" s="60"/>
      <c r="B86" s="64" t="s">
        <v>90</v>
      </c>
      <c r="C86" s="65" t="s">
        <v>111</v>
      </c>
      <c r="D86" s="36">
        <v>100000</v>
      </c>
      <c r="E86" s="36"/>
      <c r="F86" s="36"/>
      <c r="G86" s="36">
        <f>SUM(D86:F86)</f>
        <v>100000</v>
      </c>
      <c r="H86" s="66">
        <v>30000</v>
      </c>
      <c r="I86" s="66">
        <v>30000</v>
      </c>
      <c r="J86" s="3"/>
      <c r="K86" s="34" t="s">
        <v>17</v>
      </c>
      <c r="L86" s="5"/>
      <c r="M86" s="34" t="s">
        <v>17</v>
      </c>
      <c r="N86" s="5"/>
      <c r="O86" s="8"/>
      <c r="P86"/>
      <c r="Q86"/>
    </row>
    <row r="87" spans="1:17" ht="29.25" customHeight="1">
      <c r="A87" s="60"/>
      <c r="B87" s="64" t="s">
        <v>91</v>
      </c>
      <c r="C87" s="65" t="s">
        <v>112</v>
      </c>
      <c r="D87" s="36">
        <v>180000</v>
      </c>
      <c r="E87" s="36"/>
      <c r="F87" s="36"/>
      <c r="G87" s="36">
        <f>SUM(D87:F87)</f>
        <v>180000</v>
      </c>
      <c r="H87" s="66">
        <v>54000</v>
      </c>
      <c r="I87" s="66">
        <v>54000</v>
      </c>
      <c r="J87" s="3"/>
      <c r="K87" s="34" t="s">
        <v>17</v>
      </c>
      <c r="L87" s="5"/>
      <c r="M87" s="34" t="s">
        <v>17</v>
      </c>
      <c r="N87" s="5"/>
      <c r="O87" s="8"/>
      <c r="P87"/>
      <c r="Q87"/>
    </row>
    <row r="88" spans="1:17" ht="28.5" customHeight="1">
      <c r="A88" s="60"/>
      <c r="B88" s="64" t="s">
        <v>92</v>
      </c>
      <c r="C88" s="65" t="s">
        <v>113</v>
      </c>
      <c r="D88" s="36">
        <v>80000</v>
      </c>
      <c r="E88" s="36"/>
      <c r="F88" s="36"/>
      <c r="G88" s="36">
        <f>SUM(D88:F88)</f>
        <v>80000</v>
      </c>
      <c r="H88" s="66">
        <v>24000</v>
      </c>
      <c r="I88" s="66">
        <v>24000</v>
      </c>
      <c r="J88" s="3"/>
      <c r="K88" s="34" t="s">
        <v>17</v>
      </c>
      <c r="L88" s="5"/>
      <c r="M88" s="34" t="s">
        <v>17</v>
      </c>
      <c r="N88" s="5"/>
      <c r="O88" s="8"/>
      <c r="P88"/>
      <c r="Q88"/>
    </row>
    <row r="89" spans="1:17" ht="28.5" customHeight="1">
      <c r="A89" s="60"/>
      <c r="B89" s="64" t="s">
        <v>93</v>
      </c>
      <c r="C89" s="65" t="s">
        <v>114</v>
      </c>
      <c r="D89" s="36">
        <v>90000</v>
      </c>
      <c r="E89" s="36"/>
      <c r="F89" s="36"/>
      <c r="G89" s="36">
        <f>SUM(D89:F89)</f>
        <v>90000</v>
      </c>
      <c r="H89" s="66">
        <v>27000</v>
      </c>
      <c r="I89" s="66">
        <v>27000</v>
      </c>
      <c r="J89" s="3"/>
      <c r="K89" s="34" t="s">
        <v>17</v>
      </c>
      <c r="L89" s="5"/>
      <c r="M89" s="34" t="s">
        <v>17</v>
      </c>
      <c r="N89" s="5"/>
      <c r="O89" s="8"/>
      <c r="P89"/>
      <c r="Q89"/>
    </row>
    <row r="90" spans="1:17" ht="42" customHeight="1">
      <c r="A90" s="60"/>
      <c r="B90" s="64" t="s">
        <v>94</v>
      </c>
      <c r="C90" s="65" t="s">
        <v>138</v>
      </c>
      <c r="D90" s="36">
        <v>90000</v>
      </c>
      <c r="E90" s="36"/>
      <c r="F90" s="36"/>
      <c r="G90" s="36">
        <f>SUM(D90:F90)</f>
        <v>90000</v>
      </c>
      <c r="H90" s="66">
        <v>27000</v>
      </c>
      <c r="I90" s="66">
        <v>27000</v>
      </c>
      <c r="J90" s="3"/>
      <c r="K90" s="34" t="s">
        <v>17</v>
      </c>
      <c r="L90" s="5"/>
      <c r="M90" s="34" t="s">
        <v>17</v>
      </c>
      <c r="N90" s="5"/>
      <c r="O90" s="8"/>
      <c r="P90"/>
      <c r="Q90"/>
    </row>
    <row r="91" spans="1:17" ht="30" customHeight="1">
      <c r="A91" s="60"/>
      <c r="B91" s="64" t="s">
        <v>95</v>
      </c>
      <c r="C91" s="65" t="s">
        <v>139</v>
      </c>
      <c r="D91" s="36">
        <v>70000</v>
      </c>
      <c r="E91" s="36"/>
      <c r="F91" s="36"/>
      <c r="G91" s="36">
        <f aca="true" t="shared" si="6" ref="G91:G96">SUM(D91:F91)</f>
        <v>70000</v>
      </c>
      <c r="H91" s="66">
        <v>21000</v>
      </c>
      <c r="I91" s="66">
        <v>21000</v>
      </c>
      <c r="J91" s="3"/>
      <c r="K91" s="34" t="s">
        <v>17</v>
      </c>
      <c r="L91" s="5"/>
      <c r="M91" s="34" t="s">
        <v>17</v>
      </c>
      <c r="N91" s="5"/>
      <c r="O91" s="8"/>
      <c r="P91"/>
      <c r="Q91"/>
    </row>
    <row r="92" spans="1:17" ht="27.75" customHeight="1">
      <c r="A92" s="60"/>
      <c r="B92" s="64" t="s">
        <v>96</v>
      </c>
      <c r="C92" s="65" t="s">
        <v>115</v>
      </c>
      <c r="D92" s="36">
        <v>110000</v>
      </c>
      <c r="E92" s="36"/>
      <c r="F92" s="36"/>
      <c r="G92" s="36">
        <f t="shared" si="6"/>
        <v>110000</v>
      </c>
      <c r="H92" s="66">
        <v>30000</v>
      </c>
      <c r="I92" s="66">
        <v>30000</v>
      </c>
      <c r="J92" s="3"/>
      <c r="K92" s="34" t="s">
        <v>17</v>
      </c>
      <c r="L92" s="5"/>
      <c r="M92" s="34" t="s">
        <v>17</v>
      </c>
      <c r="N92" s="5"/>
      <c r="O92" s="8"/>
      <c r="P92"/>
      <c r="Q92"/>
    </row>
    <row r="93" spans="1:17" ht="27" customHeight="1">
      <c r="A93" s="60"/>
      <c r="B93" s="64" t="s">
        <v>79</v>
      </c>
      <c r="C93" s="65" t="s">
        <v>140</v>
      </c>
      <c r="D93" s="36">
        <v>90000</v>
      </c>
      <c r="E93" s="36"/>
      <c r="F93" s="36"/>
      <c r="G93" s="36">
        <f t="shared" si="6"/>
        <v>90000</v>
      </c>
      <c r="H93" s="66">
        <v>27000</v>
      </c>
      <c r="I93" s="66">
        <v>27000</v>
      </c>
      <c r="J93" s="3"/>
      <c r="K93" s="34" t="s">
        <v>17</v>
      </c>
      <c r="L93" s="5"/>
      <c r="M93" s="34" t="s">
        <v>17</v>
      </c>
      <c r="N93" s="5"/>
      <c r="O93" s="8"/>
      <c r="P93"/>
      <c r="Q93"/>
    </row>
    <row r="94" spans="1:17" ht="30.75" customHeight="1">
      <c r="A94" s="60"/>
      <c r="B94" s="64" t="s">
        <v>97</v>
      </c>
      <c r="C94" s="65" t="s">
        <v>141</v>
      </c>
      <c r="D94" s="36">
        <v>100000</v>
      </c>
      <c r="E94" s="36"/>
      <c r="F94" s="36"/>
      <c r="G94" s="36">
        <f t="shared" si="6"/>
        <v>100000</v>
      </c>
      <c r="H94" s="66">
        <v>30000</v>
      </c>
      <c r="I94" s="66">
        <v>30000</v>
      </c>
      <c r="J94" s="3"/>
      <c r="K94" s="34" t="s">
        <v>17</v>
      </c>
      <c r="L94" s="5"/>
      <c r="M94" s="34" t="s">
        <v>17</v>
      </c>
      <c r="N94" s="5"/>
      <c r="O94" s="8"/>
      <c r="P94"/>
      <c r="Q94"/>
    </row>
    <row r="95" spans="1:17" ht="28.5" customHeight="1">
      <c r="A95" s="59" t="s">
        <v>21</v>
      </c>
      <c r="B95" s="64" t="s">
        <v>98</v>
      </c>
      <c r="C95" s="65" t="s">
        <v>142</v>
      </c>
      <c r="D95" s="36">
        <v>70000</v>
      </c>
      <c r="E95" s="36"/>
      <c r="F95" s="36"/>
      <c r="G95" s="36">
        <f t="shared" si="6"/>
        <v>70000</v>
      </c>
      <c r="H95" s="66">
        <v>21000</v>
      </c>
      <c r="I95" s="66">
        <v>21000</v>
      </c>
      <c r="J95" s="3"/>
      <c r="K95" s="34" t="s">
        <v>17</v>
      </c>
      <c r="L95" s="5"/>
      <c r="M95" s="34" t="s">
        <v>17</v>
      </c>
      <c r="N95" s="5"/>
      <c r="O95" s="8"/>
      <c r="P95"/>
      <c r="Q95"/>
    </row>
    <row r="96" spans="1:17" ht="30" customHeight="1">
      <c r="A96" s="60"/>
      <c r="B96" s="64" t="s">
        <v>99</v>
      </c>
      <c r="C96" s="65" t="s">
        <v>116</v>
      </c>
      <c r="D96" s="36">
        <v>120000</v>
      </c>
      <c r="E96" s="36"/>
      <c r="F96" s="36"/>
      <c r="G96" s="36">
        <f t="shared" si="6"/>
        <v>120000</v>
      </c>
      <c r="H96" s="66">
        <v>36000</v>
      </c>
      <c r="I96" s="66">
        <v>36000</v>
      </c>
      <c r="J96" s="3"/>
      <c r="K96" s="34" t="s">
        <v>17</v>
      </c>
      <c r="L96" s="5"/>
      <c r="M96" s="34" t="s">
        <v>17</v>
      </c>
      <c r="N96" s="5"/>
      <c r="O96" s="8"/>
      <c r="P96"/>
      <c r="Q96"/>
    </row>
    <row r="97" spans="1:17" ht="29.25" customHeight="1">
      <c r="A97" s="60"/>
      <c r="B97" s="64" t="s">
        <v>100</v>
      </c>
      <c r="C97" s="65" t="s">
        <v>143</v>
      </c>
      <c r="D97" s="36">
        <v>120000</v>
      </c>
      <c r="E97" s="36"/>
      <c r="F97" s="36"/>
      <c r="G97" s="36">
        <f>SUM(D97:F97)</f>
        <v>120000</v>
      </c>
      <c r="H97" s="66">
        <v>36000</v>
      </c>
      <c r="I97" s="66">
        <v>36000</v>
      </c>
      <c r="J97" s="3"/>
      <c r="K97" s="34" t="s">
        <v>17</v>
      </c>
      <c r="L97" s="5"/>
      <c r="M97" s="34" t="s">
        <v>17</v>
      </c>
      <c r="N97" s="5"/>
      <c r="O97" s="8"/>
      <c r="P97"/>
      <c r="Q97"/>
    </row>
    <row r="98" spans="1:17" ht="27.75" customHeight="1">
      <c r="A98" s="60"/>
      <c r="B98" s="64" t="s">
        <v>101</v>
      </c>
      <c r="C98" s="65" t="s">
        <v>117</v>
      </c>
      <c r="D98" s="36">
        <v>100000</v>
      </c>
      <c r="E98" s="36"/>
      <c r="F98" s="36"/>
      <c r="G98" s="36">
        <f>SUM(D98:F98)</f>
        <v>100000</v>
      </c>
      <c r="H98" s="66">
        <v>30000</v>
      </c>
      <c r="I98" s="66">
        <v>30000</v>
      </c>
      <c r="J98" s="3"/>
      <c r="K98" s="34" t="s">
        <v>17</v>
      </c>
      <c r="L98" s="5"/>
      <c r="M98" s="34" t="s">
        <v>17</v>
      </c>
      <c r="N98" s="5"/>
      <c r="O98" s="8"/>
      <c r="P98"/>
      <c r="Q98"/>
    </row>
    <row r="99" spans="1:17" ht="28.5" customHeight="1">
      <c r="A99" s="60"/>
      <c r="B99" s="64" t="s">
        <v>102</v>
      </c>
      <c r="C99" s="65" t="s">
        <v>118</v>
      </c>
      <c r="D99" s="36">
        <v>80000</v>
      </c>
      <c r="E99" s="36"/>
      <c r="F99" s="36"/>
      <c r="G99" s="36">
        <f>SUM(D99:F99)</f>
        <v>80000</v>
      </c>
      <c r="H99" s="66">
        <v>24000</v>
      </c>
      <c r="I99" s="66">
        <v>24000</v>
      </c>
      <c r="J99" s="3"/>
      <c r="K99" s="34" t="s">
        <v>17</v>
      </c>
      <c r="L99" s="5"/>
      <c r="M99" s="34" t="s">
        <v>17</v>
      </c>
      <c r="N99" s="5"/>
      <c r="O99" s="8"/>
      <c r="P99"/>
      <c r="Q99"/>
    </row>
    <row r="100" spans="1:17" ht="29.25" customHeight="1">
      <c r="A100" s="60"/>
      <c r="B100" s="64" t="s">
        <v>103</v>
      </c>
      <c r="C100" s="65" t="s">
        <v>119</v>
      </c>
      <c r="D100" s="36">
        <v>80000</v>
      </c>
      <c r="E100" s="36"/>
      <c r="F100" s="36"/>
      <c r="G100" s="36">
        <f>SUM(D100:F100)</f>
        <v>80000</v>
      </c>
      <c r="H100" s="66">
        <v>24000</v>
      </c>
      <c r="I100" s="66">
        <v>24000</v>
      </c>
      <c r="J100" s="3"/>
      <c r="K100" s="34" t="s">
        <v>17</v>
      </c>
      <c r="L100" s="5"/>
      <c r="M100" s="34" t="s">
        <v>17</v>
      </c>
      <c r="N100" s="5"/>
      <c r="O100" s="8"/>
      <c r="P100"/>
      <c r="Q100"/>
    </row>
    <row r="101" spans="1:17" ht="29.25" customHeight="1">
      <c r="A101" s="60"/>
      <c r="B101" s="64" t="s">
        <v>104</v>
      </c>
      <c r="C101" s="65" t="s">
        <v>144</v>
      </c>
      <c r="D101" s="36">
        <v>80000</v>
      </c>
      <c r="E101" s="36"/>
      <c r="F101" s="36"/>
      <c r="G101" s="36">
        <f>SUM(D101:F101)</f>
        <v>80000</v>
      </c>
      <c r="H101" s="66">
        <v>24000</v>
      </c>
      <c r="I101" s="66">
        <v>24000</v>
      </c>
      <c r="J101" s="3"/>
      <c r="K101" s="34" t="s">
        <v>17</v>
      </c>
      <c r="L101" s="5"/>
      <c r="M101" s="34" t="s">
        <v>17</v>
      </c>
      <c r="N101" s="5"/>
      <c r="O101" s="8"/>
      <c r="P101"/>
      <c r="Q101"/>
    </row>
    <row r="102" spans="1:17" ht="29.25" customHeight="1">
      <c r="A102" s="60"/>
      <c r="B102" s="64" t="s">
        <v>105</v>
      </c>
      <c r="C102" s="65" t="s">
        <v>120</v>
      </c>
      <c r="D102" s="36">
        <v>80000</v>
      </c>
      <c r="E102" s="36"/>
      <c r="F102" s="36"/>
      <c r="G102" s="36">
        <f>SUM(D102:F102)</f>
        <v>80000</v>
      </c>
      <c r="H102" s="66">
        <v>24000</v>
      </c>
      <c r="I102" s="66">
        <v>24000</v>
      </c>
      <c r="J102" s="3"/>
      <c r="K102" s="34" t="s">
        <v>17</v>
      </c>
      <c r="L102" s="5"/>
      <c r="M102" s="34" t="s">
        <v>17</v>
      </c>
      <c r="N102" s="5"/>
      <c r="O102" s="8"/>
      <c r="P102"/>
      <c r="Q102"/>
    </row>
    <row r="103" spans="1:17" ht="29.25" customHeight="1">
      <c r="A103" s="60"/>
      <c r="B103" s="64" t="s">
        <v>106</v>
      </c>
      <c r="C103" s="65" t="s">
        <v>145</v>
      </c>
      <c r="D103" s="36">
        <v>60000</v>
      </c>
      <c r="E103" s="36"/>
      <c r="F103" s="36"/>
      <c r="G103" s="36">
        <f>SUM(D103:F103)</f>
        <v>60000</v>
      </c>
      <c r="H103" s="66">
        <v>18000</v>
      </c>
      <c r="I103" s="66">
        <v>18000</v>
      </c>
      <c r="J103" s="3"/>
      <c r="K103" s="34" t="s">
        <v>17</v>
      </c>
      <c r="L103" s="5"/>
      <c r="M103" s="34" t="s">
        <v>17</v>
      </c>
      <c r="N103" s="5"/>
      <c r="O103" s="8"/>
      <c r="P103"/>
      <c r="Q103"/>
    </row>
    <row r="104" spans="1:17" ht="23.25" customHeight="1">
      <c r="A104" s="60"/>
      <c r="B104" s="38"/>
      <c r="C104" s="39"/>
      <c r="D104" s="36"/>
      <c r="E104" s="36"/>
      <c r="F104" s="36"/>
      <c r="G104" s="33"/>
      <c r="H104" s="36"/>
      <c r="I104" s="36"/>
      <c r="J104" s="3"/>
      <c r="K104" s="34"/>
      <c r="L104" s="5"/>
      <c r="M104" s="34"/>
      <c r="N104" s="5"/>
      <c r="O104" s="8"/>
      <c r="P104"/>
      <c r="Q104"/>
    </row>
    <row r="105" spans="1:17" ht="23.25" customHeight="1">
      <c r="A105" s="60"/>
      <c r="B105" s="38"/>
      <c r="C105" s="39"/>
      <c r="D105" s="36"/>
      <c r="E105" s="36"/>
      <c r="F105" s="36"/>
      <c r="G105" s="33"/>
      <c r="H105" s="36"/>
      <c r="I105" s="36"/>
      <c r="J105" s="3"/>
      <c r="K105" s="34"/>
      <c r="L105" s="5"/>
      <c r="M105" s="34"/>
      <c r="N105" s="5"/>
      <c r="O105" s="8"/>
      <c r="P105"/>
      <c r="Q105"/>
    </row>
    <row r="106" spans="1:17" ht="23.25" customHeight="1">
      <c r="A106" s="60"/>
      <c r="B106" s="38"/>
      <c r="C106" s="39"/>
      <c r="D106" s="36"/>
      <c r="E106" s="36"/>
      <c r="F106" s="36"/>
      <c r="G106" s="33"/>
      <c r="H106" s="36"/>
      <c r="I106" s="36"/>
      <c r="J106" s="3"/>
      <c r="K106" s="34"/>
      <c r="L106" s="5"/>
      <c r="M106" s="34"/>
      <c r="N106" s="5"/>
      <c r="O106" s="8"/>
      <c r="P106"/>
      <c r="Q106"/>
    </row>
    <row r="107" spans="1:17" ht="23.25" customHeight="1">
      <c r="A107" s="60"/>
      <c r="B107" s="38"/>
      <c r="C107" s="39"/>
      <c r="D107" s="36"/>
      <c r="E107" s="36"/>
      <c r="F107" s="36"/>
      <c r="G107" s="33"/>
      <c r="H107" s="36"/>
      <c r="I107" s="36"/>
      <c r="J107" s="3"/>
      <c r="K107" s="34"/>
      <c r="L107" s="5"/>
      <c r="M107" s="34"/>
      <c r="N107" s="5"/>
      <c r="O107" s="8"/>
      <c r="P107"/>
      <c r="Q107"/>
    </row>
    <row r="108" spans="1:17" ht="23.25" customHeight="1">
      <c r="A108" s="60"/>
      <c r="B108" s="38"/>
      <c r="C108" s="39"/>
      <c r="D108" s="36"/>
      <c r="E108" s="36"/>
      <c r="F108" s="36"/>
      <c r="G108" s="33"/>
      <c r="H108" s="36"/>
      <c r="I108" s="36"/>
      <c r="J108" s="3"/>
      <c r="K108" s="34"/>
      <c r="L108" s="5"/>
      <c r="M108" s="34"/>
      <c r="N108" s="5"/>
      <c r="O108" s="8"/>
      <c r="P108"/>
      <c r="Q108"/>
    </row>
    <row r="109" spans="1:17" ht="23.25" customHeight="1">
      <c r="A109" s="60"/>
      <c r="B109" s="38"/>
      <c r="C109" s="39"/>
      <c r="D109" s="36"/>
      <c r="E109" s="36"/>
      <c r="F109" s="36"/>
      <c r="G109" s="33"/>
      <c r="H109" s="36"/>
      <c r="I109" s="36"/>
      <c r="J109" s="3"/>
      <c r="K109" s="34"/>
      <c r="L109" s="5"/>
      <c r="M109" s="34"/>
      <c r="N109" s="5"/>
      <c r="O109" s="8"/>
      <c r="P109"/>
      <c r="Q109"/>
    </row>
    <row r="110" spans="1:17" ht="23.25" customHeight="1">
      <c r="A110" s="60"/>
      <c r="B110" s="38"/>
      <c r="C110" s="39"/>
      <c r="D110" s="36"/>
      <c r="E110" s="36"/>
      <c r="F110" s="36"/>
      <c r="G110" s="33"/>
      <c r="H110" s="36"/>
      <c r="I110" s="36"/>
      <c r="J110" s="3"/>
      <c r="K110" s="34"/>
      <c r="L110" s="5"/>
      <c r="M110" s="34"/>
      <c r="N110" s="5"/>
      <c r="O110" s="8"/>
      <c r="P110"/>
      <c r="Q110"/>
    </row>
    <row r="111" spans="1:17" ht="23.25" customHeight="1">
      <c r="A111" s="60"/>
      <c r="B111" s="38"/>
      <c r="C111" s="39"/>
      <c r="D111" s="36"/>
      <c r="E111" s="36"/>
      <c r="F111" s="36"/>
      <c r="G111" s="33"/>
      <c r="H111" s="36"/>
      <c r="I111" s="36"/>
      <c r="J111" s="3"/>
      <c r="K111" s="34"/>
      <c r="L111" s="5"/>
      <c r="M111" s="34"/>
      <c r="N111" s="5"/>
      <c r="O111" s="8"/>
      <c r="P111"/>
      <c r="Q111"/>
    </row>
    <row r="112" spans="1:17" ht="24.75" customHeight="1">
      <c r="A112" s="60"/>
      <c r="B112" s="46" t="s">
        <v>28</v>
      </c>
      <c r="C112" s="9" t="s">
        <v>126</v>
      </c>
      <c r="D112" s="33">
        <f>SUM(D71:D103)</f>
        <v>3902000</v>
      </c>
      <c r="E112" s="33">
        <f>SUM(E71:E103)</f>
        <v>75000</v>
      </c>
      <c r="F112" s="33">
        <f>SUM(F71:F103)</f>
        <v>460078</v>
      </c>
      <c r="G112" s="33">
        <f>SUM(G71:G103)</f>
        <v>4437078</v>
      </c>
      <c r="H112" s="33">
        <f>SUM(H71:H103)</f>
        <v>1237600</v>
      </c>
      <c r="I112" s="33">
        <f>SUM(I71:I103)</f>
        <v>1237600</v>
      </c>
      <c r="J112" s="10"/>
      <c r="K112" s="8"/>
      <c r="L112" s="5"/>
      <c r="M112" s="8"/>
      <c r="N112" s="5"/>
      <c r="O112" s="8"/>
      <c r="P112"/>
      <c r="Q112"/>
    </row>
    <row r="113" spans="1:17" ht="21.75" customHeight="1">
      <c r="A113" s="60"/>
      <c r="B113" s="46" t="s">
        <v>29</v>
      </c>
      <c r="C113" s="9" t="s">
        <v>39</v>
      </c>
      <c r="D113" s="33"/>
      <c r="E113" s="33"/>
      <c r="F113" s="33"/>
      <c r="G113" s="33"/>
      <c r="H113" s="33"/>
      <c r="I113" s="33"/>
      <c r="J113" s="3"/>
      <c r="K113" s="8"/>
      <c r="L113" s="5"/>
      <c r="M113" s="8"/>
      <c r="N113" s="5"/>
      <c r="O113" s="8"/>
      <c r="P113"/>
      <c r="Q113"/>
    </row>
    <row r="114" spans="1:17" ht="24" customHeight="1">
      <c r="A114" s="61"/>
      <c r="B114" s="46" t="s">
        <v>15</v>
      </c>
      <c r="C114" s="9" t="s">
        <v>127</v>
      </c>
      <c r="D114" s="33">
        <f aca="true" t="shared" si="7" ref="D114:I114">SUM(D112:D113)</f>
        <v>3902000</v>
      </c>
      <c r="E114" s="33">
        <f t="shared" si="7"/>
        <v>75000</v>
      </c>
      <c r="F114" s="33">
        <f t="shared" si="7"/>
        <v>460078</v>
      </c>
      <c r="G114" s="33">
        <f t="shared" si="7"/>
        <v>4437078</v>
      </c>
      <c r="H114" s="33">
        <f t="shared" si="7"/>
        <v>1237600</v>
      </c>
      <c r="I114" s="33">
        <f t="shared" si="7"/>
        <v>1237600</v>
      </c>
      <c r="J114" s="3"/>
      <c r="K114" s="8"/>
      <c r="L114" s="5"/>
      <c r="M114" s="8"/>
      <c r="N114" s="5"/>
      <c r="O114" s="8"/>
      <c r="P114"/>
      <c r="Q114"/>
    </row>
    <row r="115" spans="1:17" ht="23.25" customHeight="1">
      <c r="A115" s="25"/>
      <c r="B115" s="46" t="s">
        <v>31</v>
      </c>
      <c r="C115" s="9" t="s">
        <v>126</v>
      </c>
      <c r="D115" s="33">
        <f aca="true" t="shared" si="8" ref="D115:I115">SUM(D112)</f>
        <v>3902000</v>
      </c>
      <c r="E115" s="33">
        <f t="shared" si="8"/>
        <v>75000</v>
      </c>
      <c r="F115" s="33">
        <f t="shared" si="8"/>
        <v>460078</v>
      </c>
      <c r="G115" s="33">
        <f t="shared" si="8"/>
        <v>4437078</v>
      </c>
      <c r="H115" s="33">
        <f t="shared" si="8"/>
        <v>1237600</v>
      </c>
      <c r="I115" s="33">
        <f t="shared" si="8"/>
        <v>1237600</v>
      </c>
      <c r="J115" s="3"/>
      <c r="K115" s="8"/>
      <c r="L115" s="5"/>
      <c r="M115" s="8"/>
      <c r="N115" s="5"/>
      <c r="O115" s="8"/>
      <c r="P115"/>
      <c r="Q115"/>
    </row>
    <row r="116" spans="1:17" ht="21.75" customHeight="1">
      <c r="A116" s="25"/>
      <c r="B116" s="46" t="s">
        <v>29</v>
      </c>
      <c r="C116" s="9" t="s">
        <v>128</v>
      </c>
      <c r="D116" s="33">
        <f aca="true" t="shared" si="9" ref="D116:I116">SUM(D37)</f>
        <v>40000</v>
      </c>
      <c r="E116" s="33">
        <f t="shared" si="9"/>
        <v>0</v>
      </c>
      <c r="F116" s="33">
        <f t="shared" si="9"/>
        <v>0</v>
      </c>
      <c r="G116" s="33">
        <f t="shared" si="9"/>
        <v>40000</v>
      </c>
      <c r="H116" s="33">
        <f t="shared" si="9"/>
        <v>40000</v>
      </c>
      <c r="I116" s="33">
        <f t="shared" si="9"/>
        <v>40000</v>
      </c>
      <c r="J116" s="3"/>
      <c r="K116" s="8"/>
      <c r="L116" s="5"/>
      <c r="M116" s="8"/>
      <c r="N116" s="5"/>
      <c r="O116" s="8"/>
      <c r="P116"/>
      <c r="Q116"/>
    </row>
    <row r="117" spans="1:17" ht="24.75" customHeight="1">
      <c r="A117" s="25"/>
      <c r="B117" s="46" t="s">
        <v>32</v>
      </c>
      <c r="C117" s="9" t="s">
        <v>129</v>
      </c>
      <c r="D117" s="33">
        <f aca="true" t="shared" si="10" ref="D117:I117">SUM(D115:D116)</f>
        <v>3942000</v>
      </c>
      <c r="E117" s="33">
        <f t="shared" si="10"/>
        <v>75000</v>
      </c>
      <c r="F117" s="33">
        <f t="shared" si="10"/>
        <v>460078</v>
      </c>
      <c r="G117" s="33">
        <f t="shared" si="10"/>
        <v>4477078</v>
      </c>
      <c r="H117" s="33">
        <f t="shared" si="10"/>
        <v>1277600</v>
      </c>
      <c r="I117" s="33">
        <f t="shared" si="10"/>
        <v>1277600</v>
      </c>
      <c r="J117" s="3"/>
      <c r="K117" s="8"/>
      <c r="L117" s="5"/>
      <c r="M117" s="8"/>
      <c r="N117" s="5"/>
      <c r="O117" s="8"/>
      <c r="P117"/>
      <c r="Q117"/>
    </row>
    <row r="118" spans="1:17" ht="21.75" customHeight="1">
      <c r="A118" s="13" t="s">
        <v>18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20"/>
      <c r="P118"/>
      <c r="Q118"/>
    </row>
    <row r="119" spans="1:17" ht="21.75" customHeight="1">
      <c r="A119" s="62" t="s">
        <v>19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/>
      <c r="Q119"/>
    </row>
    <row r="120" spans="1:17" ht="21.75" customHeight="1">
      <c r="A120" s="1" t="s">
        <v>16</v>
      </c>
      <c r="B120" s="27"/>
      <c r="C120" s="1" t="s">
        <v>40</v>
      </c>
      <c r="D120" s="27"/>
      <c r="E120" s="27"/>
      <c r="F120" s="48" t="s">
        <v>14</v>
      </c>
      <c r="G120" s="48"/>
      <c r="H120" s="27"/>
      <c r="I120" s="27"/>
      <c r="J120" s="27"/>
      <c r="K120" s="49" t="s">
        <v>20</v>
      </c>
      <c r="L120" s="50"/>
      <c r="M120" s="50"/>
      <c r="N120" s="50"/>
      <c r="O120" s="50"/>
      <c r="P120"/>
      <c r="Q120"/>
    </row>
    <row r="121" spans="1:17" ht="21.75" customHeight="1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/>
      <c r="Q121"/>
    </row>
    <row r="122" spans="1:17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6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6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6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6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6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6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ht="16.5">
      <c r="A162" s="2"/>
    </row>
    <row r="163" spans="1:13" ht="16.5">
      <c r="A163" s="2"/>
      <c r="M163" s="2"/>
    </row>
  </sheetData>
  <mergeCells count="17">
    <mergeCell ref="K4:L4"/>
    <mergeCell ref="M4:O4"/>
    <mergeCell ref="A39:A70"/>
    <mergeCell ref="A119:O119"/>
    <mergeCell ref="A6:A38"/>
    <mergeCell ref="A71:A94"/>
    <mergeCell ref="A95:A114"/>
    <mergeCell ref="F120:G120"/>
    <mergeCell ref="K120:O120"/>
    <mergeCell ref="A1:O1"/>
    <mergeCell ref="A2:O2"/>
    <mergeCell ref="A4:A5"/>
    <mergeCell ref="B4:B5"/>
    <mergeCell ref="C4:C5"/>
    <mergeCell ref="D4:G4"/>
    <mergeCell ref="H4:I4"/>
    <mergeCell ref="J4:J5"/>
  </mergeCells>
  <printOptions horizontalCentered="1"/>
  <pageMargins left="0.7480314960629921" right="0.5511811023622047" top="0.3937007874015748" bottom="0.1968503937007874" header="0.31496062992125984" footer="0.11811023622047245"/>
  <pageSetup horizontalDpi="600" verticalDpi="600" orientation="landscape" paperSize="9" scale="70" r:id="rId3"/>
  <headerFooter alignWithMargins="0">
    <oddHeader>&amp;R第 &amp;P頁,共 &amp;N頁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主計室二股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薛曉芬</cp:lastModifiedBy>
  <cp:lastPrinted>2010-07-10T14:31:46Z</cp:lastPrinted>
  <dcterms:created xsi:type="dcterms:W3CDTF">2000-07-31T07:30:27Z</dcterms:created>
  <dcterms:modified xsi:type="dcterms:W3CDTF">2010-07-10T15:59:18Z</dcterms:modified>
  <cp:category/>
  <cp:version/>
  <cp:contentType/>
  <cp:contentStatus/>
</cp:coreProperties>
</file>